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0785" windowHeight="4575"/>
  </bookViews>
  <sheets>
    <sheet name="CycleCalendar" sheetId="5" r:id="rId1"/>
  </sheets>
  <definedNames>
    <definedName name="_xlnm._FilterDatabase" localSheetId="0" hidden="1">CycleCalendar!$Y$16:$Z$32</definedName>
    <definedName name="_xlnm.Print_Area" localSheetId="0">CycleCalendar!$A$5:$Z$43</definedName>
    <definedName name="valuevx">42.314159</definedName>
    <definedName name="vertex42_copyright" hidden="1">"© 2014 Vertex42 LLC"</definedName>
    <definedName name="vertex42_id" hidden="1">"menstrual-cycle-calendar.xlsx"</definedName>
    <definedName name="vertex42_title" hidden="1">"Menstrual Cycle Calendar and Period Tracker"</definedName>
  </definedNames>
  <calcPr calcId="124519" iterateDelta="1E-4"/>
</workbook>
</file>

<file path=xl/calcChain.xml><?xml version="1.0" encoding="utf-8"?>
<calcChain xmlns="http://schemas.openxmlformats.org/spreadsheetml/2006/main">
  <c r="Y18" i="5"/>
  <c r="A5" l="1"/>
  <c r="A7"/>
  <c r="I7" s="1"/>
  <c r="I11" s="1"/>
  <c r="Y8"/>
  <c r="Y19"/>
  <c r="Y20" s="1"/>
  <c r="Z14"/>
  <c r="W35"/>
  <c r="V35"/>
  <c r="U35"/>
  <c r="T35"/>
  <c r="S35"/>
  <c r="R35"/>
  <c r="Q35"/>
  <c r="O35"/>
  <c r="N35"/>
  <c r="M35"/>
  <c r="L35"/>
  <c r="K35"/>
  <c r="J35"/>
  <c r="I35"/>
  <c r="G35"/>
  <c r="F35"/>
  <c r="E35"/>
  <c r="D35"/>
  <c r="C35"/>
  <c r="B35"/>
  <c r="A35"/>
  <c r="W26"/>
  <c r="V26"/>
  <c r="U26"/>
  <c r="T26"/>
  <c r="S26"/>
  <c r="R26"/>
  <c r="Q26"/>
  <c r="O26"/>
  <c r="N26"/>
  <c r="M26"/>
  <c r="L26"/>
  <c r="K26"/>
  <c r="J26"/>
  <c r="I26"/>
  <c r="G26"/>
  <c r="F26"/>
  <c r="E26"/>
  <c r="D26"/>
  <c r="C26"/>
  <c r="B26"/>
  <c r="A26"/>
  <c r="W17"/>
  <c r="V17"/>
  <c r="U17"/>
  <c r="T17"/>
  <c r="S17"/>
  <c r="R17"/>
  <c r="Q17"/>
  <c r="O17"/>
  <c r="N17"/>
  <c r="M17"/>
  <c r="L17"/>
  <c r="K17"/>
  <c r="J17"/>
  <c r="I17"/>
  <c r="G17"/>
  <c r="F17"/>
  <c r="E17"/>
  <c r="D17"/>
  <c r="C17"/>
  <c r="B17"/>
  <c r="A17"/>
  <c r="W8"/>
  <c r="V8"/>
  <c r="U8"/>
  <c r="T8"/>
  <c r="S8"/>
  <c r="R8"/>
  <c r="Q8"/>
  <c r="O8"/>
  <c r="N8"/>
  <c r="M8"/>
  <c r="L8"/>
  <c r="K8"/>
  <c r="J8"/>
  <c r="I8"/>
  <c r="F13" l="1"/>
  <c r="C9"/>
  <c r="E10"/>
  <c r="C14"/>
  <c r="B9"/>
  <c r="F11"/>
  <c r="J11"/>
  <c r="D13"/>
  <c r="G13"/>
  <c r="D9"/>
  <c r="A9"/>
  <c r="A10"/>
  <c r="M13"/>
  <c r="B11"/>
  <c r="G14"/>
  <c r="B13"/>
  <c r="E12"/>
  <c r="C13"/>
  <c r="A11"/>
  <c r="E11"/>
  <c r="A12"/>
  <c r="C11"/>
  <c r="B12"/>
  <c r="G9"/>
  <c r="B10"/>
  <c r="D11"/>
  <c r="D10"/>
  <c r="F14"/>
  <c r="D12"/>
  <c r="E14"/>
  <c r="G12"/>
  <c r="G10"/>
  <c r="D14"/>
  <c r="E9"/>
  <c r="E13"/>
  <c r="A13"/>
  <c r="F12"/>
  <c r="I13"/>
  <c r="F9"/>
  <c r="B14"/>
  <c r="G11"/>
  <c r="A14"/>
  <c r="C12"/>
  <c r="C10"/>
  <c r="F10"/>
  <c r="K12"/>
  <c r="I14"/>
  <c r="K11"/>
  <c r="N14"/>
  <c r="L9"/>
  <c r="N9"/>
  <c r="I12"/>
  <c r="L13"/>
  <c r="O14"/>
  <c r="N11"/>
  <c r="K9"/>
  <c r="J10"/>
  <c r="M11"/>
  <c r="N12"/>
  <c r="L14"/>
  <c r="O12"/>
  <c r="M14"/>
  <c r="I9"/>
  <c r="O11"/>
  <c r="L12"/>
  <c r="M12"/>
  <c r="K10"/>
  <c r="O9"/>
  <c r="N10"/>
  <c r="J13"/>
  <c r="M9"/>
  <c r="K13"/>
  <c r="I10"/>
  <c r="L11"/>
  <c r="O10"/>
  <c r="Q7"/>
  <c r="N13"/>
  <c r="L10"/>
  <c r="O13"/>
  <c r="J14"/>
  <c r="J9"/>
  <c r="M10"/>
  <c r="K14"/>
  <c r="J12"/>
  <c r="Y21"/>
  <c r="Y22" s="1"/>
  <c r="Y23" s="1"/>
  <c r="Y24" s="1"/>
  <c r="Y25" s="1"/>
  <c r="Y26" s="1"/>
  <c r="Y27" s="1"/>
  <c r="Y28" s="1"/>
  <c r="A16" l="1"/>
  <c r="Q14"/>
  <c r="W9"/>
  <c r="W14"/>
  <c r="V9"/>
  <c r="Q10"/>
  <c r="T13"/>
  <c r="W13"/>
  <c r="W12"/>
  <c r="V11"/>
  <c r="V10"/>
  <c r="T9"/>
  <c r="U10"/>
  <c r="S14"/>
  <c r="V14"/>
  <c r="U13"/>
  <c r="T12"/>
  <c r="S11"/>
  <c r="S10"/>
  <c r="Q9"/>
  <c r="T11"/>
  <c r="Q12"/>
  <c r="T14"/>
  <c r="R13"/>
  <c r="R12"/>
  <c r="Q11"/>
  <c r="U14"/>
  <c r="R9"/>
  <c r="U12"/>
  <c r="R10"/>
  <c r="R14"/>
  <c r="S12"/>
  <c r="W10"/>
  <c r="T10"/>
  <c r="V12"/>
  <c r="R11"/>
  <c r="Q13"/>
  <c r="S13"/>
  <c r="U9"/>
  <c r="W11"/>
  <c r="V13"/>
  <c r="S9"/>
  <c r="U11"/>
  <c r="Y14"/>
  <c r="C19" l="1"/>
  <c r="A22"/>
  <c r="G20"/>
  <c r="G22"/>
  <c r="I16"/>
  <c r="D23"/>
  <c r="C23"/>
  <c r="D19"/>
  <c r="F20"/>
  <c r="A23"/>
  <c r="B18"/>
  <c r="F22"/>
  <c r="D22"/>
  <c r="D20"/>
  <c r="B21"/>
  <c r="G23"/>
  <c r="B19"/>
  <c r="A19"/>
  <c r="G19"/>
  <c r="E23"/>
  <c r="A20"/>
  <c r="D18"/>
  <c r="B23"/>
  <c r="F21"/>
  <c r="C20"/>
  <c r="F18"/>
  <c r="A18"/>
  <c r="C18"/>
  <c r="C22"/>
  <c r="C21"/>
  <c r="E19"/>
  <c r="E18"/>
  <c r="E21"/>
  <c r="E20"/>
  <c r="E22"/>
  <c r="F19"/>
  <c r="G21"/>
  <c r="F23"/>
  <c r="B20"/>
  <c r="D21"/>
  <c r="G18"/>
  <c r="B22"/>
  <c r="A21"/>
  <c r="O19" l="1"/>
  <c r="O21"/>
  <c r="N18"/>
  <c r="N21"/>
  <c r="K18"/>
  <c r="L18"/>
  <c r="L19"/>
  <c r="K21"/>
  <c r="K23"/>
  <c r="L20"/>
  <c r="L22"/>
  <c r="Q16"/>
  <c r="O23"/>
  <c r="I18"/>
  <c r="I19"/>
  <c r="J22"/>
  <c r="M18"/>
  <c r="J20"/>
  <c r="K22"/>
  <c r="J18"/>
  <c r="M19"/>
  <c r="L21"/>
  <c r="J21"/>
  <c r="J19"/>
  <c r="M21"/>
  <c r="K19"/>
  <c r="N20"/>
  <c r="L23"/>
  <c r="O20"/>
  <c r="N19"/>
  <c r="N22"/>
  <c r="I21"/>
  <c r="M22"/>
  <c r="K20"/>
  <c r="M20"/>
  <c r="I23"/>
  <c r="I22"/>
  <c r="O18"/>
  <c r="N23"/>
  <c r="J23"/>
  <c r="M23"/>
  <c r="O22"/>
  <c r="I20"/>
  <c r="V20" l="1"/>
  <c r="W22"/>
  <c r="W19"/>
  <c r="T19"/>
  <c r="U23"/>
  <c r="V19"/>
  <c r="V21"/>
  <c r="V23"/>
  <c r="W20"/>
  <c r="W21"/>
  <c r="A25"/>
  <c r="R18"/>
  <c r="R22"/>
  <c r="R19"/>
  <c r="Q22"/>
  <c r="V18"/>
  <c r="T22"/>
  <c r="S18"/>
  <c r="R23"/>
  <c r="S21"/>
  <c r="U20"/>
  <c r="S22"/>
  <c r="W18"/>
  <c r="U22"/>
  <c r="R21"/>
  <c r="U18"/>
  <c r="Q21"/>
  <c r="T21"/>
  <c r="S23"/>
  <c r="T20"/>
  <c r="Q23"/>
  <c r="Q20"/>
  <c r="S20"/>
  <c r="Q18"/>
  <c r="T18"/>
  <c r="U19"/>
  <c r="R20"/>
  <c r="W23"/>
  <c r="Q19"/>
  <c r="T23"/>
  <c r="S19"/>
  <c r="V22"/>
  <c r="U21"/>
  <c r="I25" l="1"/>
  <c r="F29"/>
  <c r="B32"/>
  <c r="A32"/>
  <c r="C30"/>
  <c r="F27"/>
  <c r="B29"/>
  <c r="C27"/>
  <c r="C29"/>
  <c r="D31"/>
  <c r="F32"/>
  <c r="F28"/>
  <c r="A31"/>
  <c r="F31"/>
  <c r="D29"/>
  <c r="B27"/>
  <c r="B28"/>
  <c r="G29"/>
  <c r="C31"/>
  <c r="E27"/>
  <c r="A30"/>
  <c r="G31"/>
  <c r="B31"/>
  <c r="E28"/>
  <c r="A27"/>
  <c r="G28"/>
  <c r="A29"/>
  <c r="F30"/>
  <c r="E32"/>
  <c r="G30"/>
  <c r="A28"/>
  <c r="B30"/>
  <c r="D30"/>
  <c r="D32"/>
  <c r="E29"/>
  <c r="G32"/>
  <c r="D27"/>
  <c r="C32"/>
  <c r="C28"/>
  <c r="E30"/>
  <c r="G27"/>
  <c r="D28"/>
  <c r="E31"/>
  <c r="M32" l="1"/>
  <c r="L30"/>
  <c r="Q25"/>
  <c r="K27"/>
  <c r="N32"/>
  <c r="L31"/>
  <c r="J29"/>
  <c r="M31"/>
  <c r="M29"/>
  <c r="K29"/>
  <c r="N31"/>
  <c r="L27"/>
  <c r="I30"/>
  <c r="J28"/>
  <c r="K31"/>
  <c r="I32"/>
  <c r="I27"/>
  <c r="O29"/>
  <c r="K32"/>
  <c r="N29"/>
  <c r="O27"/>
  <c r="J27"/>
  <c r="L32"/>
  <c r="I28"/>
  <c r="N30"/>
  <c r="M27"/>
  <c r="J30"/>
  <c r="O32"/>
  <c r="N27"/>
  <c r="K30"/>
  <c r="M30"/>
  <c r="O28"/>
  <c r="O31"/>
  <c r="N28"/>
  <c r="J31"/>
  <c r="I29"/>
  <c r="K28"/>
  <c r="O30"/>
  <c r="L28"/>
  <c r="J32"/>
  <c r="M28"/>
  <c r="I31"/>
  <c r="L29"/>
  <c r="T32" l="1"/>
  <c r="U30"/>
  <c r="W28"/>
  <c r="W29"/>
  <c r="W27"/>
  <c r="S30"/>
  <c r="V27"/>
  <c r="S27"/>
  <c r="T30"/>
  <c r="Q28"/>
  <c r="R32"/>
  <c r="W32"/>
  <c r="Q30"/>
  <c r="S28"/>
  <c r="R31"/>
  <c r="S29"/>
  <c r="R30"/>
  <c r="V28"/>
  <c r="A34"/>
  <c r="U32"/>
  <c r="S32"/>
  <c r="V29"/>
  <c r="T27"/>
  <c r="W31"/>
  <c r="R28"/>
  <c r="W30"/>
  <c r="T29"/>
  <c r="U31"/>
  <c r="Q32"/>
  <c r="T31"/>
  <c r="R29"/>
  <c r="Q29"/>
  <c r="V32"/>
  <c r="R27"/>
  <c r="S31"/>
  <c r="Q27"/>
  <c r="U27"/>
  <c r="V30"/>
  <c r="U28"/>
  <c r="Q31"/>
  <c r="T28"/>
  <c r="U29"/>
  <c r="V31"/>
  <c r="C41" l="1"/>
  <c r="E36"/>
  <c r="B36"/>
  <c r="A37"/>
  <c r="D38"/>
  <c r="G39"/>
  <c r="G40"/>
  <c r="I34"/>
  <c r="F38"/>
  <c r="G41"/>
  <c r="G38"/>
  <c r="A40"/>
  <c r="B40"/>
  <c r="B37"/>
  <c r="B41"/>
  <c r="G36"/>
  <c r="C40"/>
  <c r="D40"/>
  <c r="D37"/>
  <c r="B39"/>
  <c r="E40"/>
  <c r="E37"/>
  <c r="F40"/>
  <c r="A38"/>
  <c r="F37"/>
  <c r="F41"/>
  <c r="E41"/>
  <c r="C37"/>
  <c r="E38"/>
  <c r="G37"/>
  <c r="A39"/>
  <c r="A36"/>
  <c r="F39"/>
  <c r="F36"/>
  <c r="C39"/>
  <c r="D36"/>
  <c r="B38"/>
  <c r="E39"/>
  <c r="C38"/>
  <c r="D41"/>
  <c r="A41"/>
  <c r="C36"/>
  <c r="D39"/>
  <c r="Q34" l="1"/>
  <c r="I36"/>
  <c r="L37"/>
  <c r="O38"/>
  <c r="N39"/>
  <c r="I37"/>
  <c r="L38"/>
  <c r="O39"/>
  <c r="N40"/>
  <c r="K40"/>
  <c r="O41"/>
  <c r="M36"/>
  <c r="J39"/>
  <c r="N36"/>
  <c r="I41"/>
  <c r="O36"/>
  <c r="I38"/>
  <c r="J41"/>
  <c r="J38"/>
  <c r="O37"/>
  <c r="K38"/>
  <c r="L41"/>
  <c r="M38"/>
  <c r="M41"/>
  <c r="I39"/>
  <c r="N38"/>
  <c r="L36"/>
  <c r="K41"/>
  <c r="M39"/>
  <c r="I40"/>
  <c r="M37"/>
  <c r="J40"/>
  <c r="J37"/>
  <c r="O40"/>
  <c r="M40"/>
  <c r="J36"/>
  <c r="K39"/>
  <c r="K36"/>
  <c r="N37"/>
  <c r="L39"/>
  <c r="K37"/>
  <c r="N41"/>
  <c r="L40"/>
  <c r="Q36" l="1"/>
  <c r="T37"/>
  <c r="U39"/>
  <c r="W37"/>
  <c r="R41"/>
  <c r="U38"/>
  <c r="W36"/>
  <c r="V40"/>
  <c r="T38"/>
  <c r="R36"/>
  <c r="U36"/>
  <c r="V39"/>
  <c r="Q40"/>
  <c r="Q39"/>
  <c r="T36"/>
  <c r="T39"/>
  <c r="S36"/>
  <c r="W39"/>
  <c r="V36"/>
  <c r="W41"/>
  <c r="V41"/>
  <c r="Q38"/>
  <c r="U41"/>
  <c r="S39"/>
  <c r="S38"/>
  <c r="V38"/>
  <c r="W38"/>
  <c r="S41"/>
  <c r="R38"/>
  <c r="W40"/>
  <c r="V37"/>
  <c r="Q41"/>
  <c r="U37"/>
  <c r="T41"/>
  <c r="T40"/>
  <c r="S37"/>
  <c r="S40"/>
  <c r="R37"/>
  <c r="R40"/>
  <c r="Q37"/>
  <c r="R39"/>
  <c r="U40"/>
</calcChain>
</file>

<file path=xl/sharedStrings.xml><?xml version="1.0" encoding="utf-8"?>
<sst xmlns="http://schemas.openxmlformats.org/spreadsheetml/2006/main" count="25" uniqueCount="24">
  <si>
    <t>Start Date</t>
  </si>
  <si>
    <t>Days</t>
  </si>
  <si>
    <t>Su</t>
  </si>
  <si>
    <t>M</t>
  </si>
  <si>
    <t>Tu</t>
  </si>
  <si>
    <t>W</t>
  </si>
  <si>
    <t>Th</t>
  </si>
  <si>
    <t>F</t>
  </si>
  <si>
    <t>Sa</t>
  </si>
  <si>
    <t>Average Cycle</t>
  </si>
  <si>
    <t>Instructions</t>
  </si>
  <si>
    <t>Today</t>
  </si>
  <si>
    <t>← Your average cycle is calculated from the table below</t>
  </si>
  <si>
    <t>← When your period starts, update the table to show the correct information.</t>
  </si>
  <si>
    <t>← Estimate the start date and duration for each period.</t>
  </si>
  <si>
    <t>Estimated</t>
  </si>
  <si>
    <t>Actual</t>
  </si>
  <si>
    <t>← The calendar shows dates prior to today in a different color, so you can tell the difference between Actual and Estimated dates.</t>
  </si>
  <si>
    <t>Year:</t>
  </si>
  <si>
    <t>Start Month:</t>
  </si>
  <si>
    <t>← Update the year and start month</t>
  </si>
  <si>
    <t>Menstrual Cycle Calendar and Period Tracker</t>
  </si>
  <si>
    <t>Notes</t>
  </si>
  <si>
    <t>Note: In this table, the Start Dates must be listed in ascending order.</t>
  </si>
</sst>
</file>

<file path=xl/styles.xml><?xml version="1.0" encoding="utf-8"?>
<styleSheet xmlns="http://schemas.openxmlformats.org/spreadsheetml/2006/main">
  <numFmts count="4">
    <numFmt numFmtId="164" formatCode="d"/>
    <numFmt numFmtId="165" formatCode="mmmm\ \'yy"/>
    <numFmt numFmtId="166" formatCode="m/d/yy;@"/>
    <numFmt numFmtId="167" formatCode="[$-409]mmm\ d\,\ yyyy;@"/>
  </numFmts>
  <fonts count="26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u/>
      <sz val="8"/>
      <color indexed="12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6"/>
      <color indexed="60"/>
      <name val="Arial"/>
      <family val="2"/>
    </font>
    <font>
      <sz val="6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8"/>
      <color indexed="53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8"/>
      <color indexed="53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sz val="18"/>
      <color theme="4" tint="-0.249977111117893"/>
      <name val="Arial"/>
      <family val="2"/>
    </font>
    <font>
      <sz val="8"/>
      <color theme="4"/>
      <name val="Arial"/>
      <family val="2"/>
    </font>
    <font>
      <b/>
      <sz val="11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28"/>
      <color theme="4" tint="-0.249977111117893"/>
      <name val="Arial"/>
      <family val="2"/>
    </font>
    <font>
      <u/>
      <sz val="8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9" fillId="0" borderId="0" xfId="0" applyFont="1" applyFill="1"/>
    <xf numFmtId="166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1" fontId="10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right" vertical="center" indent="1"/>
    </xf>
    <xf numFmtId="1" fontId="10" fillId="0" borderId="7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166" fontId="2" fillId="0" borderId="0" xfId="0" applyNumberFormat="1" applyFont="1" applyFill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4" xfId="0" applyBorder="1" applyAlignment="1">
      <alignment horizontal="left"/>
    </xf>
    <xf numFmtId="166" fontId="2" fillId="0" borderId="5" xfId="0" applyNumberFormat="1" applyFont="1" applyFill="1" applyBorder="1" applyAlignment="1">
      <alignment horizontal="left" indent="1"/>
    </xf>
    <xf numFmtId="166" fontId="2" fillId="0" borderId="9" xfId="0" applyNumberFormat="1" applyFont="1" applyFill="1" applyBorder="1" applyAlignment="1">
      <alignment horizontal="left" indent="1"/>
    </xf>
    <xf numFmtId="166" fontId="17" fillId="0" borderId="2" xfId="0" applyNumberFormat="1" applyFont="1" applyFill="1" applyBorder="1" applyAlignment="1">
      <alignment horizontal="left" indent="1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vertical="center"/>
    </xf>
    <xf numFmtId="0" fontId="23" fillId="0" borderId="0" xfId="0" applyFont="1" applyAlignment="1">
      <alignment vertical="top" wrapText="1"/>
    </xf>
    <xf numFmtId="0" fontId="16" fillId="6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25" fillId="0" borderId="0" xfId="1" applyFont="1" applyAlignment="1" applyProtection="1"/>
    <xf numFmtId="0" fontId="18" fillId="0" borderId="0" xfId="0" applyFont="1"/>
    <xf numFmtId="166" fontId="21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right"/>
    </xf>
    <xf numFmtId="0" fontId="20" fillId="5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21" fillId="5" borderId="0" xfId="0" applyFont="1" applyFill="1" applyBorder="1" applyAlignment="1">
      <alignment horizontal="right" vertical="center"/>
    </xf>
    <xf numFmtId="0" fontId="3" fillId="5" borderId="0" xfId="1" applyFont="1" applyFill="1" applyBorder="1" applyAlignment="1" applyProtection="1"/>
    <xf numFmtId="0" fontId="0" fillId="5" borderId="0" xfId="0" applyFill="1"/>
    <xf numFmtId="0" fontId="2" fillId="5" borderId="0" xfId="0" applyFont="1" applyFill="1" applyBorder="1" applyAlignment="1"/>
    <xf numFmtId="0" fontId="11" fillId="5" borderId="0" xfId="0" applyFont="1" applyFill="1" applyAlignment="1">
      <alignment vertical="top" wrapText="1"/>
    </xf>
    <xf numFmtId="0" fontId="18" fillId="5" borderId="0" xfId="0" applyFont="1" applyFill="1"/>
    <xf numFmtId="0" fontId="18" fillId="5" borderId="0" xfId="0" applyFont="1" applyFill="1" applyAlignment="1">
      <alignment horizontal="right"/>
    </xf>
    <xf numFmtId="166" fontId="4" fillId="5" borderId="0" xfId="0" applyNumberFormat="1" applyFont="1" applyFill="1" applyAlignment="1">
      <alignment horizontal="center"/>
    </xf>
    <xf numFmtId="0" fontId="13" fillId="5" borderId="0" xfId="1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65" fontId="15" fillId="4" borderId="5" xfId="0" applyNumberFormat="1" applyFont="1" applyFill="1" applyBorder="1" applyAlignment="1">
      <alignment horizontal="center" vertical="center"/>
    </xf>
    <xf numFmtId="165" fontId="15" fillId="4" borderId="7" xfId="0" applyNumberFormat="1" applyFont="1" applyFill="1" applyBorder="1" applyAlignment="1">
      <alignment horizontal="center" vertical="center"/>
    </xf>
    <xf numFmtId="165" fontId="15" fillId="4" borderId="6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indexed="9"/>
      </font>
      <fill>
        <patternFill>
          <bgColor theme="4" tint="0.39994506668294322"/>
        </patternFill>
      </fill>
    </dxf>
    <dxf>
      <font>
        <condense val="0"/>
        <extend val="0"/>
        <color indexed="9"/>
      </font>
      <fill>
        <patternFill>
          <bgColor theme="5"/>
        </patternFill>
      </fill>
    </dxf>
    <dxf>
      <font>
        <condense val="0"/>
        <extend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Purple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6"/>
  <sheetViews>
    <sheetView showGridLines="0" tabSelected="1" workbookViewId="0">
      <selection activeCell="A43" sqref="A43"/>
    </sheetView>
  </sheetViews>
  <sheetFormatPr defaultRowHeight="12.75"/>
  <cols>
    <col min="1" max="7" width="3.42578125" customWidth="1"/>
    <col min="8" max="8" width="3.140625" customWidth="1"/>
    <col min="9" max="15" width="3.42578125" customWidth="1"/>
    <col min="16" max="16" width="3.140625" customWidth="1"/>
    <col min="17" max="23" width="3.42578125" customWidth="1"/>
    <col min="24" max="24" width="4.85546875" customWidth="1"/>
    <col min="25" max="25" width="14.28515625" bestFit="1" customWidth="1"/>
    <col min="26" max="26" width="14.28515625" style="3" customWidth="1"/>
    <col min="27" max="27" width="3.7109375" customWidth="1"/>
    <col min="28" max="28" width="38.85546875" style="26" customWidth="1"/>
  </cols>
  <sheetData>
    <row r="1" spans="1:28" ht="23.25" customHeight="1">
      <c r="A1" s="37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4"/>
      <c r="AB1" s="25" t="s">
        <v>10</v>
      </c>
    </row>
    <row r="2" spans="1:28">
      <c r="A2" s="40"/>
      <c r="B2" s="40"/>
      <c r="C2" s="40"/>
      <c r="D2" s="40"/>
      <c r="E2" s="40"/>
      <c r="F2" s="40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  <c r="S2" s="42"/>
      <c r="T2" s="42"/>
      <c r="U2" s="42"/>
      <c r="V2" s="42"/>
      <c r="W2" s="42"/>
      <c r="X2" s="41"/>
      <c r="Y2" s="43"/>
      <c r="Z2" s="43"/>
      <c r="AA2" s="4"/>
    </row>
    <row r="3" spans="1:28">
      <c r="A3" s="44"/>
      <c r="B3" s="44"/>
      <c r="C3" s="44"/>
      <c r="D3" s="45" t="s">
        <v>18</v>
      </c>
      <c r="E3" s="53">
        <v>2017</v>
      </c>
      <c r="F3" s="54"/>
      <c r="G3" s="55"/>
      <c r="H3" s="44"/>
      <c r="I3" s="44"/>
      <c r="J3" s="44"/>
      <c r="K3" s="44"/>
      <c r="L3" s="45" t="s">
        <v>19</v>
      </c>
      <c r="M3" s="53">
        <v>10</v>
      </c>
      <c r="N3" s="54"/>
      <c r="O3" s="55"/>
      <c r="P3" s="41"/>
      <c r="Q3" s="41"/>
      <c r="R3" s="41"/>
      <c r="S3" s="41"/>
      <c r="T3" s="41"/>
      <c r="U3" s="41"/>
      <c r="V3" s="41"/>
      <c r="W3" s="41"/>
      <c r="X3" s="41"/>
      <c r="Y3" s="46"/>
      <c r="Z3" s="47"/>
      <c r="AB3" s="27" t="s">
        <v>20</v>
      </c>
    </row>
    <row r="4" spans="1:28">
      <c r="Y4" s="2"/>
    </row>
    <row r="5" spans="1:28" s="6" customFormat="1" ht="35.25">
      <c r="A5" s="56" t="str">
        <f>IF(M3&gt;1,E3&amp;" - "&amp;E3+1,E3)</f>
        <v>2017 - 2018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"/>
      <c r="Y5" s="58"/>
      <c r="Z5" s="58"/>
      <c r="AB5" s="27"/>
    </row>
    <row r="6" spans="1:28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"/>
      <c r="Z6" s="16"/>
    </row>
    <row r="7" spans="1:28" ht="15" customHeight="1">
      <c r="A7" s="50">
        <f>DATE(E3,M3,1)</f>
        <v>43009</v>
      </c>
      <c r="B7" s="51"/>
      <c r="C7" s="51"/>
      <c r="D7" s="51"/>
      <c r="E7" s="51"/>
      <c r="F7" s="51"/>
      <c r="G7" s="52"/>
      <c r="H7" s="17"/>
      <c r="I7" s="50">
        <f>DATE(YEAR(A7),MONTH(A7)+1,1)</f>
        <v>43040</v>
      </c>
      <c r="J7" s="51"/>
      <c r="K7" s="51"/>
      <c r="L7" s="51"/>
      <c r="M7" s="51"/>
      <c r="N7" s="51"/>
      <c r="O7" s="52"/>
      <c r="P7" s="17"/>
      <c r="Q7" s="50">
        <f>DATE(YEAR(I7),MONTH(I7)+1,1)</f>
        <v>43070</v>
      </c>
      <c r="R7" s="51"/>
      <c r="S7" s="51"/>
      <c r="T7" s="51"/>
      <c r="U7" s="51"/>
      <c r="V7" s="51"/>
      <c r="W7" s="52"/>
      <c r="X7" s="15"/>
      <c r="Y7" s="48" t="s">
        <v>11</v>
      </c>
      <c r="Z7" s="49"/>
    </row>
    <row r="8" spans="1:28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10" t="s">
        <v>8</v>
      </c>
      <c r="H8" s="17"/>
      <c r="I8" s="8" t="str">
        <f>$A$8</f>
        <v>Su</v>
      </c>
      <c r="J8" s="9" t="str">
        <f>$B$8</f>
        <v>M</v>
      </c>
      <c r="K8" s="9" t="str">
        <f>$C$8</f>
        <v>Tu</v>
      </c>
      <c r="L8" s="9" t="str">
        <f>$D$8</f>
        <v>W</v>
      </c>
      <c r="M8" s="9" t="str">
        <f>$E$8</f>
        <v>Th</v>
      </c>
      <c r="N8" s="9" t="str">
        <f>$F$8</f>
        <v>F</v>
      </c>
      <c r="O8" s="10" t="str">
        <f>$G$8</f>
        <v>Sa</v>
      </c>
      <c r="P8" s="17"/>
      <c r="Q8" s="8" t="str">
        <f>$A$8</f>
        <v>Su</v>
      </c>
      <c r="R8" s="9" t="str">
        <f>$B$8</f>
        <v>M</v>
      </c>
      <c r="S8" s="9" t="str">
        <f>$C$8</f>
        <v>Tu</v>
      </c>
      <c r="T8" s="9" t="str">
        <f>$D$8</f>
        <v>W</v>
      </c>
      <c r="U8" s="9" t="str">
        <f>$E$8</f>
        <v>Th</v>
      </c>
      <c r="V8" s="9" t="str">
        <f>$F$8</f>
        <v>F</v>
      </c>
      <c r="W8" s="10" t="str">
        <f>$G$8</f>
        <v>Sa</v>
      </c>
      <c r="X8" s="15"/>
      <c r="Y8" s="59">
        <f ca="1">TODAY()</f>
        <v>44623</v>
      </c>
      <c r="Z8" s="59"/>
      <c r="AB8" s="57" t="s">
        <v>17</v>
      </c>
    </row>
    <row r="9" spans="1:28">
      <c r="A9" s="11">
        <f t="shared" ref="A9:G14" si="0">IF(MONTH($A$7)&lt;&gt;MONTH($A$7-(WEEKDAY($A$7,1))-IF((WEEKDAY($A$7,1))&lt;=0,7,0)+(ROW(A9)-ROW($A$9))*7+(COLUMN(A9)-COLUMN($A$9)+1)),"",$A$7-(WEEKDAY($A$7,1))-IF((WEEKDAY($A$7,1))&lt;=0,7,0)+(ROW(A9)-ROW($A$9))*7+(COLUMN(A9)-COLUMN($A$9)+1))</f>
        <v>43009</v>
      </c>
      <c r="B9" s="11">
        <f t="shared" si="0"/>
        <v>43010</v>
      </c>
      <c r="C9" s="11">
        <f t="shared" si="0"/>
        <v>43011</v>
      </c>
      <c r="D9" s="11">
        <f t="shared" si="0"/>
        <v>43012</v>
      </c>
      <c r="E9" s="11">
        <f t="shared" si="0"/>
        <v>43013</v>
      </c>
      <c r="F9" s="11">
        <f t="shared" si="0"/>
        <v>43014</v>
      </c>
      <c r="G9" s="11">
        <f t="shared" si="0"/>
        <v>43015</v>
      </c>
      <c r="H9" s="17"/>
      <c r="I9" s="11" t="str">
        <f>IF(MONTH($I$7)&lt;&gt;MONTH($I$7-(WEEKDAY($I$7,1))-IF((WEEKDAY($I$7,1))&lt;=0,7,0)+(ROW(I9)-ROW($I$9))*7+(COLUMN(I9)-COLUMN($I$9)+1)),"",$I$7-(WEEKDAY($I$7,1))-IF((WEEKDAY($I$7,1))&lt;=0,7,0)+(ROW(I9)-ROW($I$9))*7+(COLUMN(I9)-COLUMN($I$9)+1))</f>
        <v/>
      </c>
      <c r="J9" s="11" t="str">
        <f t="shared" ref="J9:O9" si="1">IF(MONTH($I$7)&lt;&gt;MONTH($I$7-(WEEKDAY($I$7,1))-IF((WEEKDAY($I$7,1))&lt;=0,7,0)+(ROW(J9)-ROW($I$9))*7+(COLUMN(J9)-COLUMN($I$9)+1)),"",$I$7-(WEEKDAY($I$7,1))-IF((WEEKDAY($I$7,1))&lt;=0,7,0)+(ROW(J9)-ROW($I$9))*7+(COLUMN(J9)-COLUMN($I$9)+1))</f>
        <v/>
      </c>
      <c r="K9" s="11" t="str">
        <f t="shared" si="1"/>
        <v/>
      </c>
      <c r="L9" s="11">
        <f t="shared" si="1"/>
        <v>43040</v>
      </c>
      <c r="M9" s="11">
        <f t="shared" si="1"/>
        <v>43041</v>
      </c>
      <c r="N9" s="11">
        <f t="shared" si="1"/>
        <v>43042</v>
      </c>
      <c r="O9" s="11">
        <f t="shared" si="1"/>
        <v>43043</v>
      </c>
      <c r="P9" s="17"/>
      <c r="Q9" s="11" t="str">
        <f t="shared" ref="Q9:W14" si="2">IF(MONTH($Q$7)&lt;&gt;MONTH($Q$7-(WEEKDAY($Q$7,1))-IF((WEEKDAY($Q$7,1))&lt;=0,7,0)+(ROW(Q9)-ROW($Q$9))*7+(COLUMN(Q9)-COLUMN($Q$9)+1)),"",$Q$7-(WEEKDAY($Q$7,1))-IF((WEEKDAY($Q$7,1))&lt;=0,7,0)+(ROW(Q9)-ROW($Q$9))*7+(COLUMN(Q9)-COLUMN($Q$9)+1))</f>
        <v/>
      </c>
      <c r="R9" s="11" t="str">
        <f t="shared" si="2"/>
        <v/>
      </c>
      <c r="S9" s="11" t="str">
        <f t="shared" si="2"/>
        <v/>
      </c>
      <c r="T9" s="11" t="str">
        <f t="shared" si="2"/>
        <v/>
      </c>
      <c r="U9" s="11" t="str">
        <f t="shared" si="2"/>
        <v/>
      </c>
      <c r="V9" s="11">
        <f t="shared" si="2"/>
        <v>43070</v>
      </c>
      <c r="W9" s="11">
        <f t="shared" si="2"/>
        <v>43071</v>
      </c>
      <c r="X9" s="15"/>
      <c r="Y9" s="15"/>
      <c r="Z9" s="16"/>
      <c r="AB9" s="57"/>
    </row>
    <row r="10" spans="1:28">
      <c r="A10" s="11">
        <f t="shared" si="0"/>
        <v>43016</v>
      </c>
      <c r="B10" s="11">
        <f t="shared" si="0"/>
        <v>43017</v>
      </c>
      <c r="C10" s="11">
        <f t="shared" si="0"/>
        <v>43018</v>
      </c>
      <c r="D10" s="11">
        <f t="shared" si="0"/>
        <v>43019</v>
      </c>
      <c r="E10" s="11">
        <f t="shared" si="0"/>
        <v>43020</v>
      </c>
      <c r="F10" s="11">
        <f t="shared" si="0"/>
        <v>43021</v>
      </c>
      <c r="G10" s="11">
        <f t="shared" si="0"/>
        <v>43022</v>
      </c>
      <c r="H10" s="17"/>
      <c r="I10" s="11">
        <f t="shared" ref="I10:O14" si="3">IF(MONTH($I$7)&lt;&gt;MONTH($I$7-(WEEKDAY($I$7,1))-IF((WEEKDAY($I$7,1))&lt;=0,7,0)+(ROW(I10)-ROW($I$9))*7+(COLUMN(I10)-COLUMN($I$9)+1)),"",$I$7-(WEEKDAY($I$7,1))-IF((WEEKDAY($I$7,1))&lt;=0,7,0)+(ROW(I10)-ROW($I$9))*7+(COLUMN(I10)-COLUMN($I$9)+1))</f>
        <v>43044</v>
      </c>
      <c r="J10" s="11">
        <f t="shared" si="3"/>
        <v>43045</v>
      </c>
      <c r="K10" s="11">
        <f t="shared" si="3"/>
        <v>43046</v>
      </c>
      <c r="L10" s="11">
        <f t="shared" si="3"/>
        <v>43047</v>
      </c>
      <c r="M10" s="11">
        <f t="shared" si="3"/>
        <v>43048</v>
      </c>
      <c r="N10" s="11">
        <f t="shared" si="3"/>
        <v>43049</v>
      </c>
      <c r="O10" s="11">
        <f t="shared" si="3"/>
        <v>43050</v>
      </c>
      <c r="P10" s="17"/>
      <c r="Q10" s="11">
        <f t="shared" si="2"/>
        <v>43072</v>
      </c>
      <c r="R10" s="11">
        <f t="shared" si="2"/>
        <v>43073</v>
      </c>
      <c r="S10" s="11">
        <f t="shared" si="2"/>
        <v>43074</v>
      </c>
      <c r="T10" s="11">
        <f t="shared" si="2"/>
        <v>43075</v>
      </c>
      <c r="U10" s="11">
        <f t="shared" si="2"/>
        <v>43076</v>
      </c>
      <c r="V10" s="11">
        <f t="shared" si="2"/>
        <v>43077</v>
      </c>
      <c r="W10" s="11">
        <f t="shared" si="2"/>
        <v>43078</v>
      </c>
      <c r="X10" s="15"/>
      <c r="Y10" s="29" t="s">
        <v>16</v>
      </c>
      <c r="Z10" s="32" t="s">
        <v>15</v>
      </c>
      <c r="AB10" s="57"/>
    </row>
    <row r="11" spans="1:28">
      <c r="A11" s="11">
        <f t="shared" si="0"/>
        <v>43023</v>
      </c>
      <c r="B11" s="11">
        <f t="shared" si="0"/>
        <v>43024</v>
      </c>
      <c r="C11" s="11">
        <f t="shared" si="0"/>
        <v>43025</v>
      </c>
      <c r="D11" s="11">
        <f t="shared" si="0"/>
        <v>43026</v>
      </c>
      <c r="E11" s="11">
        <f t="shared" si="0"/>
        <v>43027</v>
      </c>
      <c r="F11" s="11">
        <f t="shared" si="0"/>
        <v>43028</v>
      </c>
      <c r="G11" s="11">
        <f t="shared" si="0"/>
        <v>43029</v>
      </c>
      <c r="H11" s="17"/>
      <c r="I11" s="11">
        <f t="shared" si="3"/>
        <v>43051</v>
      </c>
      <c r="J11" s="11">
        <f t="shared" si="3"/>
        <v>43052</v>
      </c>
      <c r="K11" s="11">
        <f t="shared" si="3"/>
        <v>43053</v>
      </c>
      <c r="L11" s="11">
        <f t="shared" si="3"/>
        <v>43054</v>
      </c>
      <c r="M11" s="11">
        <f t="shared" si="3"/>
        <v>43055</v>
      </c>
      <c r="N11" s="11">
        <f t="shared" si="3"/>
        <v>43056</v>
      </c>
      <c r="O11" s="11">
        <f t="shared" si="3"/>
        <v>43057</v>
      </c>
      <c r="P11" s="17"/>
      <c r="Q11" s="11">
        <f t="shared" si="2"/>
        <v>43079</v>
      </c>
      <c r="R11" s="11">
        <f t="shared" si="2"/>
        <v>43080</v>
      </c>
      <c r="S11" s="11">
        <f t="shared" si="2"/>
        <v>43081</v>
      </c>
      <c r="T11" s="11">
        <f t="shared" si="2"/>
        <v>43082</v>
      </c>
      <c r="U11" s="11">
        <f t="shared" si="2"/>
        <v>43083</v>
      </c>
      <c r="V11" s="11">
        <f t="shared" si="2"/>
        <v>43084</v>
      </c>
      <c r="W11" s="11">
        <f t="shared" si="2"/>
        <v>43085</v>
      </c>
      <c r="X11" s="15"/>
      <c r="Y11" s="15"/>
      <c r="Z11" s="16"/>
    </row>
    <row r="12" spans="1:28">
      <c r="A12" s="11">
        <f t="shared" si="0"/>
        <v>43030</v>
      </c>
      <c r="B12" s="11">
        <f t="shared" si="0"/>
        <v>43031</v>
      </c>
      <c r="C12" s="11">
        <f t="shared" si="0"/>
        <v>43032</v>
      </c>
      <c r="D12" s="11">
        <f t="shared" si="0"/>
        <v>43033</v>
      </c>
      <c r="E12" s="11">
        <f t="shared" si="0"/>
        <v>43034</v>
      </c>
      <c r="F12" s="11">
        <f t="shared" si="0"/>
        <v>43035</v>
      </c>
      <c r="G12" s="11">
        <f t="shared" si="0"/>
        <v>43036</v>
      </c>
      <c r="H12" s="17"/>
      <c r="I12" s="11">
        <f t="shared" si="3"/>
        <v>43058</v>
      </c>
      <c r="J12" s="11">
        <f t="shared" si="3"/>
        <v>43059</v>
      </c>
      <c r="K12" s="11">
        <f t="shared" si="3"/>
        <v>43060</v>
      </c>
      <c r="L12" s="11">
        <f t="shared" si="3"/>
        <v>43061</v>
      </c>
      <c r="M12" s="11">
        <f t="shared" si="3"/>
        <v>43062</v>
      </c>
      <c r="N12" s="11">
        <f t="shared" si="3"/>
        <v>43063</v>
      </c>
      <c r="O12" s="11">
        <f t="shared" si="3"/>
        <v>43064</v>
      </c>
      <c r="P12" s="17"/>
      <c r="Q12" s="11">
        <f t="shared" si="2"/>
        <v>43086</v>
      </c>
      <c r="R12" s="11">
        <f t="shared" si="2"/>
        <v>43087</v>
      </c>
      <c r="S12" s="11">
        <f t="shared" si="2"/>
        <v>43088</v>
      </c>
      <c r="T12" s="11">
        <f t="shared" si="2"/>
        <v>43089</v>
      </c>
      <c r="U12" s="11">
        <f t="shared" si="2"/>
        <v>43090</v>
      </c>
      <c r="V12" s="11">
        <f t="shared" si="2"/>
        <v>43091</v>
      </c>
      <c r="W12" s="11">
        <f t="shared" si="2"/>
        <v>43092</v>
      </c>
      <c r="X12" s="15"/>
      <c r="Y12" s="15"/>
      <c r="Z12" s="16"/>
    </row>
    <row r="13" spans="1:28">
      <c r="A13" s="11">
        <f t="shared" si="0"/>
        <v>43037</v>
      </c>
      <c r="B13" s="11">
        <f t="shared" si="0"/>
        <v>43038</v>
      </c>
      <c r="C13" s="11">
        <f t="shared" si="0"/>
        <v>43039</v>
      </c>
      <c r="D13" s="11" t="str">
        <f t="shared" si="0"/>
        <v/>
      </c>
      <c r="E13" s="11" t="str">
        <f t="shared" si="0"/>
        <v/>
      </c>
      <c r="F13" s="11" t="str">
        <f t="shared" si="0"/>
        <v/>
      </c>
      <c r="G13" s="11" t="str">
        <f t="shared" si="0"/>
        <v/>
      </c>
      <c r="H13" s="17"/>
      <c r="I13" s="11">
        <f t="shared" si="3"/>
        <v>43065</v>
      </c>
      <c r="J13" s="11">
        <f t="shared" si="3"/>
        <v>43066</v>
      </c>
      <c r="K13" s="11">
        <f t="shared" si="3"/>
        <v>43067</v>
      </c>
      <c r="L13" s="11">
        <f t="shared" si="3"/>
        <v>43068</v>
      </c>
      <c r="M13" s="11">
        <f t="shared" si="3"/>
        <v>43069</v>
      </c>
      <c r="N13" s="11" t="str">
        <f t="shared" si="3"/>
        <v/>
      </c>
      <c r="O13" s="11" t="str">
        <f t="shared" si="3"/>
        <v/>
      </c>
      <c r="P13" s="17"/>
      <c r="Q13" s="11">
        <f t="shared" si="2"/>
        <v>43093</v>
      </c>
      <c r="R13" s="11">
        <f t="shared" si="2"/>
        <v>43094</v>
      </c>
      <c r="S13" s="11">
        <f t="shared" si="2"/>
        <v>43095</v>
      </c>
      <c r="T13" s="11">
        <f t="shared" si="2"/>
        <v>43096</v>
      </c>
      <c r="U13" s="11">
        <f t="shared" si="2"/>
        <v>43097</v>
      </c>
      <c r="V13" s="11">
        <f t="shared" si="2"/>
        <v>43098</v>
      </c>
      <c r="W13" s="11">
        <f t="shared" si="2"/>
        <v>43099</v>
      </c>
      <c r="X13" s="15"/>
      <c r="Y13" s="30" t="s">
        <v>9</v>
      </c>
      <c r="Z13" s="31" t="s">
        <v>1</v>
      </c>
      <c r="AB13" s="57" t="s">
        <v>12</v>
      </c>
    </row>
    <row r="14" spans="1:28">
      <c r="A14" s="11" t="str">
        <f t="shared" si="0"/>
        <v/>
      </c>
      <c r="B14" s="11" t="str">
        <f t="shared" si="0"/>
        <v/>
      </c>
      <c r="C14" s="11" t="str">
        <f t="shared" si="0"/>
        <v/>
      </c>
      <c r="D14" s="11" t="str">
        <f t="shared" si="0"/>
        <v/>
      </c>
      <c r="E14" s="11" t="str">
        <f t="shared" si="0"/>
        <v/>
      </c>
      <c r="F14" s="11" t="str">
        <f t="shared" si="0"/>
        <v/>
      </c>
      <c r="G14" s="11" t="str">
        <f t="shared" si="0"/>
        <v/>
      </c>
      <c r="H14" s="17"/>
      <c r="I14" s="11" t="str">
        <f t="shared" si="3"/>
        <v/>
      </c>
      <c r="J14" s="11" t="str">
        <f t="shared" si="3"/>
        <v/>
      </c>
      <c r="K14" s="11" t="str">
        <f t="shared" si="3"/>
        <v/>
      </c>
      <c r="L14" s="11" t="str">
        <f t="shared" si="3"/>
        <v/>
      </c>
      <c r="M14" s="11" t="str">
        <f t="shared" si="3"/>
        <v/>
      </c>
      <c r="N14" s="11" t="str">
        <f t="shared" si="3"/>
        <v/>
      </c>
      <c r="O14" s="11" t="str">
        <f t="shared" si="3"/>
        <v/>
      </c>
      <c r="P14" s="12"/>
      <c r="Q14" s="11">
        <f t="shared" si="2"/>
        <v>43100</v>
      </c>
      <c r="R14" s="11" t="str">
        <f t="shared" si="2"/>
        <v/>
      </c>
      <c r="S14" s="11" t="str">
        <f t="shared" si="2"/>
        <v/>
      </c>
      <c r="T14" s="11" t="str">
        <f t="shared" si="2"/>
        <v/>
      </c>
      <c r="U14" s="11" t="str">
        <f t="shared" si="2"/>
        <v/>
      </c>
      <c r="V14" s="11" t="str">
        <f t="shared" si="2"/>
        <v/>
      </c>
      <c r="W14" s="11" t="str">
        <f t="shared" si="2"/>
        <v/>
      </c>
      <c r="X14" s="15"/>
      <c r="Y14" s="14">
        <f>(MAX($Y$17:$Y$32)-MIN($Y$17:$Y$32))/(COUNT($Y$17:$Y$32)-1)</f>
        <v>32</v>
      </c>
      <c r="Z14" s="14">
        <f>AVERAGE($Z$17:$Z$32)</f>
        <v>6.25</v>
      </c>
      <c r="AB14" s="57"/>
    </row>
    <row r="15" spans="1:28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5"/>
      <c r="Y15" s="15"/>
      <c r="Z15" s="16"/>
      <c r="AB15" s="28"/>
    </row>
    <row r="16" spans="1:28" ht="15.75">
      <c r="A16" s="50">
        <f>DATE(YEAR(Q7),MONTH(Q7)+1,1)</f>
        <v>43101</v>
      </c>
      <c r="B16" s="51"/>
      <c r="C16" s="51"/>
      <c r="D16" s="51"/>
      <c r="E16" s="51"/>
      <c r="F16" s="51"/>
      <c r="G16" s="52"/>
      <c r="H16" s="17"/>
      <c r="I16" s="50">
        <f>DATE(YEAR(A16),MONTH(A16)+1,1)</f>
        <v>43132</v>
      </c>
      <c r="J16" s="51"/>
      <c r="K16" s="51"/>
      <c r="L16" s="51"/>
      <c r="M16" s="51"/>
      <c r="N16" s="51"/>
      <c r="O16" s="52"/>
      <c r="P16" s="17"/>
      <c r="Q16" s="50">
        <f>DATE(YEAR(I16),MONTH(I16)+1,1)</f>
        <v>43160</v>
      </c>
      <c r="R16" s="51"/>
      <c r="S16" s="51"/>
      <c r="T16" s="51"/>
      <c r="U16" s="51"/>
      <c r="V16" s="51"/>
      <c r="W16" s="52"/>
      <c r="X16" s="15"/>
      <c r="Y16" s="30" t="s">
        <v>0</v>
      </c>
      <c r="Z16" s="31" t="s">
        <v>1</v>
      </c>
    </row>
    <row r="17" spans="1:28">
      <c r="A17" s="8" t="str">
        <f>$A$8</f>
        <v>Su</v>
      </c>
      <c r="B17" s="9" t="str">
        <f>$B$8</f>
        <v>M</v>
      </c>
      <c r="C17" s="9" t="str">
        <f>$C$8</f>
        <v>Tu</v>
      </c>
      <c r="D17" s="9" t="str">
        <f>$D$8</f>
        <v>W</v>
      </c>
      <c r="E17" s="9" t="str">
        <f>$E$8</f>
        <v>Th</v>
      </c>
      <c r="F17" s="9" t="str">
        <f>$F$8</f>
        <v>F</v>
      </c>
      <c r="G17" s="10" t="str">
        <f>$G$8</f>
        <v>Sa</v>
      </c>
      <c r="H17" s="17"/>
      <c r="I17" s="8" t="str">
        <f>$A$8</f>
        <v>Su</v>
      </c>
      <c r="J17" s="9" t="str">
        <f>$B$8</f>
        <v>M</v>
      </c>
      <c r="K17" s="9" t="str">
        <f>$C$8</f>
        <v>Tu</v>
      </c>
      <c r="L17" s="9" t="str">
        <f>$D$8</f>
        <v>W</v>
      </c>
      <c r="M17" s="9" t="str">
        <f>$E$8</f>
        <v>Th</v>
      </c>
      <c r="N17" s="9" t="str">
        <f>$F$8</f>
        <v>F</v>
      </c>
      <c r="O17" s="10" t="str">
        <f>$G$8</f>
        <v>Sa</v>
      </c>
      <c r="P17" s="17"/>
      <c r="Q17" s="8" t="str">
        <f>$A$8</f>
        <v>Su</v>
      </c>
      <c r="R17" s="9" t="str">
        <f>$B$8</f>
        <v>M</v>
      </c>
      <c r="S17" s="9" t="str">
        <f>$C$8</f>
        <v>Tu</v>
      </c>
      <c r="T17" s="9" t="str">
        <f>$D$8</f>
        <v>W</v>
      </c>
      <c r="U17" s="9" t="str">
        <f>$E$8</f>
        <v>Th</v>
      </c>
      <c r="V17" s="9" t="str">
        <f>$F$8</f>
        <v>F</v>
      </c>
      <c r="W17" s="10" t="str">
        <f>$G$8</f>
        <v>Sa</v>
      </c>
      <c r="X17" s="15"/>
      <c r="Y17" s="13">
        <v>42987</v>
      </c>
      <c r="Z17" s="7">
        <v>7</v>
      </c>
      <c r="AB17" s="57" t="s">
        <v>14</v>
      </c>
    </row>
    <row r="18" spans="1:28">
      <c r="A18" s="11" t="str">
        <f t="shared" ref="A18:G23" si="4">IF(MONTH($A$16)&lt;&gt;MONTH($A$16-(WEEKDAY($A$16,1))-IF((WEEKDAY($A$16,1))&lt;=0,7,0)+(ROW(A18)-ROW($A$18))*7+(COLUMN(A18)-COLUMN($A$18)+1)),"",$A$16-(WEEKDAY($A$16,1))-IF((WEEKDAY($A$16,1))&lt;=0,7,0)+(ROW(A18)-ROW($A$18))*7+(COLUMN(A18)-COLUMN($A$18)+1))</f>
        <v/>
      </c>
      <c r="B18" s="11">
        <f t="shared" si="4"/>
        <v>43101</v>
      </c>
      <c r="C18" s="11">
        <f t="shared" si="4"/>
        <v>43102</v>
      </c>
      <c r="D18" s="11">
        <f t="shared" si="4"/>
        <v>43103</v>
      </c>
      <c r="E18" s="11">
        <f t="shared" si="4"/>
        <v>43104</v>
      </c>
      <c r="F18" s="11">
        <f t="shared" si="4"/>
        <v>43105</v>
      </c>
      <c r="G18" s="11">
        <f t="shared" si="4"/>
        <v>43106</v>
      </c>
      <c r="H18" s="17"/>
      <c r="I18" s="11" t="str">
        <f t="shared" ref="I18:O23" si="5">IF(MONTH($I$16)&lt;&gt;MONTH($I$16-(WEEKDAY($I$16,1))-IF((WEEKDAY($I$16,1))&lt;=0,7,0)+(ROW(I18)-ROW($I$18))*7+(COLUMN(I18)-COLUMN($I$18)+1)),"",$I$16-(WEEKDAY($I$16,1))-IF((WEEKDAY($I$16,1))&lt;=0,7,0)+(ROW(I18)-ROW($I$18))*7+(COLUMN(I18)-COLUMN($I$18)+1))</f>
        <v/>
      </c>
      <c r="J18" s="11" t="str">
        <f t="shared" si="5"/>
        <v/>
      </c>
      <c r="K18" s="11" t="str">
        <f t="shared" si="5"/>
        <v/>
      </c>
      <c r="L18" s="11" t="str">
        <f t="shared" si="5"/>
        <v/>
      </c>
      <c r="M18" s="11">
        <f t="shared" si="5"/>
        <v>43132</v>
      </c>
      <c r="N18" s="11">
        <f t="shared" si="5"/>
        <v>43133</v>
      </c>
      <c r="O18" s="11">
        <f t="shared" si="5"/>
        <v>43134</v>
      </c>
      <c r="P18" s="17"/>
      <c r="Q18" s="11" t="str">
        <f t="shared" ref="Q18:W23" si="6">IF(MONTH($Q$16)&lt;&gt;MONTH($Q$16-(WEEKDAY($Q$16,1))-IF((WEEKDAY($Q$16,1))&lt;=0,7,0)+(ROW(Q18)-ROW($Q$18))*7+(COLUMN(Q18)-COLUMN($Q$18)+1)),"",$Q$16-(WEEKDAY($Q$16,1))-IF((WEEKDAY($Q$16,1))&lt;=0,7,0)+(ROW(Q18)-ROW($Q$18))*7+(COLUMN(Q18)-COLUMN($Q$18)+1))</f>
        <v/>
      </c>
      <c r="R18" s="11" t="str">
        <f t="shared" si="6"/>
        <v/>
      </c>
      <c r="S18" s="11" t="str">
        <f t="shared" si="6"/>
        <v/>
      </c>
      <c r="T18" s="11" t="str">
        <f t="shared" si="6"/>
        <v/>
      </c>
      <c r="U18" s="11">
        <f t="shared" si="6"/>
        <v>43160</v>
      </c>
      <c r="V18" s="11">
        <f t="shared" si="6"/>
        <v>43161</v>
      </c>
      <c r="W18" s="11">
        <f t="shared" si="6"/>
        <v>43162</v>
      </c>
      <c r="X18" s="15"/>
      <c r="Y18" s="13">
        <f t="shared" ref="Y18:Y28" si="7">Y17+32</f>
        <v>43019</v>
      </c>
      <c r="Z18" s="7">
        <v>8</v>
      </c>
      <c r="AB18" s="57"/>
    </row>
    <row r="19" spans="1:28" ht="12.75" customHeight="1">
      <c r="A19" s="11">
        <f t="shared" si="4"/>
        <v>43107</v>
      </c>
      <c r="B19" s="11">
        <f t="shared" si="4"/>
        <v>43108</v>
      </c>
      <c r="C19" s="11">
        <f t="shared" si="4"/>
        <v>43109</v>
      </c>
      <c r="D19" s="11">
        <f t="shared" si="4"/>
        <v>43110</v>
      </c>
      <c r="E19" s="11">
        <f t="shared" si="4"/>
        <v>43111</v>
      </c>
      <c r="F19" s="11">
        <f t="shared" si="4"/>
        <v>43112</v>
      </c>
      <c r="G19" s="11">
        <f t="shared" si="4"/>
        <v>43113</v>
      </c>
      <c r="H19" s="17"/>
      <c r="I19" s="11">
        <f t="shared" si="5"/>
        <v>43135</v>
      </c>
      <c r="J19" s="11">
        <f t="shared" si="5"/>
        <v>43136</v>
      </c>
      <c r="K19" s="11">
        <f t="shared" si="5"/>
        <v>43137</v>
      </c>
      <c r="L19" s="11">
        <f t="shared" si="5"/>
        <v>43138</v>
      </c>
      <c r="M19" s="11">
        <f t="shared" si="5"/>
        <v>43139</v>
      </c>
      <c r="N19" s="11">
        <f t="shared" si="5"/>
        <v>43140</v>
      </c>
      <c r="O19" s="11">
        <f t="shared" si="5"/>
        <v>43141</v>
      </c>
      <c r="P19" s="17"/>
      <c r="Q19" s="11">
        <f t="shared" si="6"/>
        <v>43163</v>
      </c>
      <c r="R19" s="11">
        <f t="shared" si="6"/>
        <v>43164</v>
      </c>
      <c r="S19" s="11">
        <f t="shared" si="6"/>
        <v>43165</v>
      </c>
      <c r="T19" s="11">
        <f t="shared" si="6"/>
        <v>43166</v>
      </c>
      <c r="U19" s="11">
        <f t="shared" si="6"/>
        <v>43167</v>
      </c>
      <c r="V19" s="11">
        <f t="shared" si="6"/>
        <v>43168</v>
      </c>
      <c r="W19" s="11">
        <f t="shared" si="6"/>
        <v>43169</v>
      </c>
      <c r="X19" s="15"/>
      <c r="Y19" s="13">
        <f t="shared" si="7"/>
        <v>43051</v>
      </c>
      <c r="Z19" s="7">
        <v>6</v>
      </c>
      <c r="AB19" s="57"/>
    </row>
    <row r="20" spans="1:28">
      <c r="A20" s="11">
        <f t="shared" si="4"/>
        <v>43114</v>
      </c>
      <c r="B20" s="11">
        <f t="shared" si="4"/>
        <v>43115</v>
      </c>
      <c r="C20" s="11">
        <f t="shared" si="4"/>
        <v>43116</v>
      </c>
      <c r="D20" s="11">
        <f t="shared" si="4"/>
        <v>43117</v>
      </c>
      <c r="E20" s="11">
        <f t="shared" si="4"/>
        <v>43118</v>
      </c>
      <c r="F20" s="11">
        <f t="shared" si="4"/>
        <v>43119</v>
      </c>
      <c r="G20" s="11">
        <f t="shared" si="4"/>
        <v>43120</v>
      </c>
      <c r="H20" s="17"/>
      <c r="I20" s="11">
        <f t="shared" si="5"/>
        <v>43142</v>
      </c>
      <c r="J20" s="11">
        <f t="shared" si="5"/>
        <v>43143</v>
      </c>
      <c r="K20" s="11">
        <f t="shared" si="5"/>
        <v>43144</v>
      </c>
      <c r="L20" s="11">
        <f t="shared" si="5"/>
        <v>43145</v>
      </c>
      <c r="M20" s="11">
        <f t="shared" si="5"/>
        <v>43146</v>
      </c>
      <c r="N20" s="11">
        <f t="shared" si="5"/>
        <v>43147</v>
      </c>
      <c r="O20" s="11">
        <f t="shared" si="5"/>
        <v>43148</v>
      </c>
      <c r="P20" s="17"/>
      <c r="Q20" s="11">
        <f t="shared" si="6"/>
        <v>43170</v>
      </c>
      <c r="R20" s="11">
        <f t="shared" si="6"/>
        <v>43171</v>
      </c>
      <c r="S20" s="11">
        <f t="shared" si="6"/>
        <v>43172</v>
      </c>
      <c r="T20" s="11">
        <f t="shared" si="6"/>
        <v>43173</v>
      </c>
      <c r="U20" s="11">
        <f t="shared" si="6"/>
        <v>43174</v>
      </c>
      <c r="V20" s="11">
        <f t="shared" si="6"/>
        <v>43175</v>
      </c>
      <c r="W20" s="11">
        <f t="shared" si="6"/>
        <v>43176</v>
      </c>
      <c r="X20" s="15"/>
      <c r="Y20" s="13">
        <f t="shared" si="7"/>
        <v>43083</v>
      </c>
      <c r="Z20" s="7">
        <v>6</v>
      </c>
    </row>
    <row r="21" spans="1:28">
      <c r="A21" s="11">
        <f t="shared" si="4"/>
        <v>43121</v>
      </c>
      <c r="B21" s="11">
        <f t="shared" si="4"/>
        <v>43122</v>
      </c>
      <c r="C21" s="11">
        <f t="shared" si="4"/>
        <v>43123</v>
      </c>
      <c r="D21" s="11">
        <f t="shared" si="4"/>
        <v>43124</v>
      </c>
      <c r="E21" s="11">
        <f t="shared" si="4"/>
        <v>43125</v>
      </c>
      <c r="F21" s="11">
        <f t="shared" si="4"/>
        <v>43126</v>
      </c>
      <c r="G21" s="11">
        <f t="shared" si="4"/>
        <v>43127</v>
      </c>
      <c r="H21" s="17"/>
      <c r="I21" s="11">
        <f t="shared" si="5"/>
        <v>43149</v>
      </c>
      <c r="J21" s="11">
        <f t="shared" si="5"/>
        <v>43150</v>
      </c>
      <c r="K21" s="11">
        <f t="shared" si="5"/>
        <v>43151</v>
      </c>
      <c r="L21" s="11">
        <f t="shared" si="5"/>
        <v>43152</v>
      </c>
      <c r="M21" s="11">
        <f t="shared" si="5"/>
        <v>43153</v>
      </c>
      <c r="N21" s="11">
        <f t="shared" si="5"/>
        <v>43154</v>
      </c>
      <c r="O21" s="11">
        <f t="shared" si="5"/>
        <v>43155</v>
      </c>
      <c r="P21" s="17"/>
      <c r="Q21" s="11">
        <f t="shared" si="6"/>
        <v>43177</v>
      </c>
      <c r="R21" s="11">
        <f t="shared" si="6"/>
        <v>43178</v>
      </c>
      <c r="S21" s="11">
        <f t="shared" si="6"/>
        <v>43179</v>
      </c>
      <c r="T21" s="11">
        <f t="shared" si="6"/>
        <v>43180</v>
      </c>
      <c r="U21" s="11">
        <f t="shared" si="6"/>
        <v>43181</v>
      </c>
      <c r="V21" s="11">
        <f t="shared" si="6"/>
        <v>43182</v>
      </c>
      <c r="W21" s="11">
        <f t="shared" si="6"/>
        <v>43183</v>
      </c>
      <c r="X21" s="15"/>
      <c r="Y21" s="13">
        <f t="shared" si="7"/>
        <v>43115</v>
      </c>
      <c r="Z21" s="7">
        <v>6</v>
      </c>
      <c r="AB21" s="57" t="s">
        <v>13</v>
      </c>
    </row>
    <row r="22" spans="1:28">
      <c r="A22" s="11">
        <f t="shared" si="4"/>
        <v>43128</v>
      </c>
      <c r="B22" s="11">
        <f t="shared" si="4"/>
        <v>43129</v>
      </c>
      <c r="C22" s="11">
        <f t="shared" si="4"/>
        <v>43130</v>
      </c>
      <c r="D22" s="11">
        <f t="shared" si="4"/>
        <v>43131</v>
      </c>
      <c r="E22" s="11" t="str">
        <f t="shared" si="4"/>
        <v/>
      </c>
      <c r="F22" s="11" t="str">
        <f t="shared" si="4"/>
        <v/>
      </c>
      <c r="G22" s="11" t="str">
        <f t="shared" si="4"/>
        <v/>
      </c>
      <c r="H22" s="17"/>
      <c r="I22" s="11">
        <f t="shared" si="5"/>
        <v>43156</v>
      </c>
      <c r="J22" s="11">
        <f t="shared" si="5"/>
        <v>43157</v>
      </c>
      <c r="K22" s="11">
        <f t="shared" si="5"/>
        <v>43158</v>
      </c>
      <c r="L22" s="11">
        <f t="shared" si="5"/>
        <v>43159</v>
      </c>
      <c r="M22" s="11" t="str">
        <f t="shared" si="5"/>
        <v/>
      </c>
      <c r="N22" s="11" t="str">
        <f t="shared" si="5"/>
        <v/>
      </c>
      <c r="O22" s="11" t="str">
        <f t="shared" si="5"/>
        <v/>
      </c>
      <c r="P22" s="17"/>
      <c r="Q22" s="11">
        <f t="shared" si="6"/>
        <v>43184</v>
      </c>
      <c r="R22" s="11">
        <f t="shared" si="6"/>
        <v>43185</v>
      </c>
      <c r="S22" s="11">
        <f t="shared" si="6"/>
        <v>43186</v>
      </c>
      <c r="T22" s="11">
        <f t="shared" si="6"/>
        <v>43187</v>
      </c>
      <c r="U22" s="11">
        <f t="shared" si="6"/>
        <v>43188</v>
      </c>
      <c r="V22" s="11">
        <f t="shared" si="6"/>
        <v>43189</v>
      </c>
      <c r="W22" s="11">
        <f t="shared" si="6"/>
        <v>43190</v>
      </c>
      <c r="X22" s="15"/>
      <c r="Y22" s="13">
        <f t="shared" si="7"/>
        <v>43147</v>
      </c>
      <c r="Z22" s="7">
        <v>6</v>
      </c>
      <c r="AB22" s="57"/>
    </row>
    <row r="23" spans="1:28">
      <c r="A23" s="11" t="str">
        <f t="shared" si="4"/>
        <v/>
      </c>
      <c r="B23" s="11" t="str">
        <f t="shared" si="4"/>
        <v/>
      </c>
      <c r="C23" s="11" t="str">
        <f t="shared" si="4"/>
        <v/>
      </c>
      <c r="D23" s="11" t="str">
        <f t="shared" si="4"/>
        <v/>
      </c>
      <c r="E23" s="11" t="str">
        <f t="shared" si="4"/>
        <v/>
      </c>
      <c r="F23" s="11" t="str">
        <f t="shared" si="4"/>
        <v/>
      </c>
      <c r="G23" s="11" t="str">
        <f t="shared" si="4"/>
        <v/>
      </c>
      <c r="H23" s="17"/>
      <c r="I23" s="11" t="str">
        <f t="shared" si="5"/>
        <v/>
      </c>
      <c r="J23" s="11" t="str">
        <f t="shared" si="5"/>
        <v/>
      </c>
      <c r="K23" s="11" t="str">
        <f t="shared" si="5"/>
        <v/>
      </c>
      <c r="L23" s="11" t="str">
        <f t="shared" si="5"/>
        <v/>
      </c>
      <c r="M23" s="11" t="str">
        <f t="shared" si="5"/>
        <v/>
      </c>
      <c r="N23" s="11" t="str">
        <f t="shared" si="5"/>
        <v/>
      </c>
      <c r="O23" s="11" t="str">
        <f t="shared" si="5"/>
        <v/>
      </c>
      <c r="P23" s="12"/>
      <c r="Q23" s="11" t="str">
        <f t="shared" si="6"/>
        <v/>
      </c>
      <c r="R23" s="11" t="str">
        <f t="shared" si="6"/>
        <v/>
      </c>
      <c r="S23" s="11" t="str">
        <f t="shared" si="6"/>
        <v/>
      </c>
      <c r="T23" s="11" t="str">
        <f t="shared" si="6"/>
        <v/>
      </c>
      <c r="U23" s="11" t="str">
        <f t="shared" si="6"/>
        <v/>
      </c>
      <c r="V23" s="11" t="str">
        <f t="shared" si="6"/>
        <v/>
      </c>
      <c r="W23" s="11" t="str">
        <f t="shared" si="6"/>
        <v/>
      </c>
      <c r="X23" s="15"/>
      <c r="Y23" s="13">
        <f t="shared" si="7"/>
        <v>43179</v>
      </c>
      <c r="Z23" s="7">
        <v>6</v>
      </c>
      <c r="AB23" s="57"/>
    </row>
    <row r="24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5"/>
      <c r="Y24" s="13">
        <f t="shared" si="7"/>
        <v>43211</v>
      </c>
      <c r="Z24" s="7">
        <v>6</v>
      </c>
      <c r="AB24" s="57" t="s">
        <v>23</v>
      </c>
    </row>
    <row r="25" spans="1:28" ht="15.75">
      <c r="A25" s="50">
        <f>DATE(YEAR(Q16),MONTH(Q16)+1,1)</f>
        <v>43191</v>
      </c>
      <c r="B25" s="51"/>
      <c r="C25" s="51"/>
      <c r="D25" s="51"/>
      <c r="E25" s="51"/>
      <c r="F25" s="51"/>
      <c r="G25" s="52"/>
      <c r="H25" s="17"/>
      <c r="I25" s="50">
        <f>DATE(YEAR(A25),MONTH(A25)+1,1)</f>
        <v>43221</v>
      </c>
      <c r="J25" s="51"/>
      <c r="K25" s="51"/>
      <c r="L25" s="51"/>
      <c r="M25" s="51"/>
      <c r="N25" s="51"/>
      <c r="O25" s="52"/>
      <c r="P25" s="17"/>
      <c r="Q25" s="50">
        <f>DATE(YEAR(I25),MONTH(I25)+1,1)</f>
        <v>43252</v>
      </c>
      <c r="R25" s="51"/>
      <c r="S25" s="51"/>
      <c r="T25" s="51"/>
      <c r="U25" s="51"/>
      <c r="V25" s="51"/>
      <c r="W25" s="52"/>
      <c r="X25" s="15"/>
      <c r="Y25" s="13">
        <f t="shared" si="7"/>
        <v>43243</v>
      </c>
      <c r="Z25" s="7">
        <v>6</v>
      </c>
      <c r="AB25" s="57"/>
    </row>
    <row r="26" spans="1:28">
      <c r="A26" s="8" t="str">
        <f>$A$8</f>
        <v>Su</v>
      </c>
      <c r="B26" s="9" t="str">
        <f>$B$8</f>
        <v>M</v>
      </c>
      <c r="C26" s="9" t="str">
        <f>$C$8</f>
        <v>Tu</v>
      </c>
      <c r="D26" s="9" t="str">
        <f>$D$8</f>
        <v>W</v>
      </c>
      <c r="E26" s="9" t="str">
        <f>$E$8</f>
        <v>Th</v>
      </c>
      <c r="F26" s="9" t="str">
        <f>$F$8</f>
        <v>F</v>
      </c>
      <c r="G26" s="10" t="str">
        <f>$G$8</f>
        <v>Sa</v>
      </c>
      <c r="H26" s="17"/>
      <c r="I26" s="8" t="str">
        <f>$A$8</f>
        <v>Su</v>
      </c>
      <c r="J26" s="9" t="str">
        <f>$B$8</f>
        <v>M</v>
      </c>
      <c r="K26" s="9" t="str">
        <f>$C$8</f>
        <v>Tu</v>
      </c>
      <c r="L26" s="9" t="str">
        <f>$D$8</f>
        <v>W</v>
      </c>
      <c r="M26" s="9" t="str">
        <f>$E$8</f>
        <v>Th</v>
      </c>
      <c r="N26" s="9" t="str">
        <f>$F$8</f>
        <v>F</v>
      </c>
      <c r="O26" s="10" t="str">
        <f>$G$8</f>
        <v>Sa</v>
      </c>
      <c r="P26" s="17"/>
      <c r="Q26" s="8" t="str">
        <f>$A$8</f>
        <v>Su</v>
      </c>
      <c r="R26" s="9" t="str">
        <f>$B$8</f>
        <v>M</v>
      </c>
      <c r="S26" s="9" t="str">
        <f>$C$8</f>
        <v>Tu</v>
      </c>
      <c r="T26" s="9" t="str">
        <f>$D$8</f>
        <v>W</v>
      </c>
      <c r="U26" s="9" t="str">
        <f>$E$8</f>
        <v>Th</v>
      </c>
      <c r="V26" s="9" t="str">
        <f>$F$8</f>
        <v>F</v>
      </c>
      <c r="W26" s="10" t="str">
        <f>$G$8</f>
        <v>Sa</v>
      </c>
      <c r="X26" s="15"/>
      <c r="Y26" s="13">
        <f t="shared" si="7"/>
        <v>43275</v>
      </c>
      <c r="Z26" s="7">
        <v>6</v>
      </c>
      <c r="AB26" s="57"/>
    </row>
    <row r="27" spans="1:28">
      <c r="A27" s="11">
        <f t="shared" ref="A27:G32" si="8">IF(MONTH($A$25)&lt;&gt;MONTH($A$25-(WEEKDAY($A$25,1))-IF((WEEKDAY($A$25,1))&lt;=0,7,0)+(ROW(A27)-ROW($A$27))*7+(COLUMN(A27)-COLUMN($A$27)+1)),"",$A$25-(WEEKDAY($A$25,1))-IF((WEEKDAY($A$25,1))&lt;=0,7,0)+(ROW(A27)-ROW($A$27))*7+(COLUMN(A27)-COLUMN($A$27)+1))</f>
        <v>43191</v>
      </c>
      <c r="B27" s="11">
        <f t="shared" si="8"/>
        <v>43192</v>
      </c>
      <c r="C27" s="11">
        <f t="shared" si="8"/>
        <v>43193</v>
      </c>
      <c r="D27" s="11">
        <f t="shared" si="8"/>
        <v>43194</v>
      </c>
      <c r="E27" s="11">
        <f t="shared" si="8"/>
        <v>43195</v>
      </c>
      <c r="F27" s="11">
        <f t="shared" si="8"/>
        <v>43196</v>
      </c>
      <c r="G27" s="11">
        <f t="shared" si="8"/>
        <v>43197</v>
      </c>
      <c r="H27" s="17"/>
      <c r="I27" s="11" t="str">
        <f t="shared" ref="I27:O32" si="9">IF(MONTH($I$25)&lt;&gt;MONTH($I$25-(WEEKDAY($I$25,1))-IF((WEEKDAY($I$25,1))&lt;=0,7,0)+(ROW(I27)-ROW($I$27))*7+(COLUMN(I27)-COLUMN($I$27)+1)),"",$I$25-(WEEKDAY($I$25,1))-IF((WEEKDAY($I$25,1))&lt;=0,7,0)+(ROW(I27)-ROW($I$27))*7+(COLUMN(I27)-COLUMN($I$27)+1))</f>
        <v/>
      </c>
      <c r="J27" s="11" t="str">
        <f t="shared" si="9"/>
        <v/>
      </c>
      <c r="K27" s="11">
        <f t="shared" si="9"/>
        <v>43221</v>
      </c>
      <c r="L27" s="11">
        <f t="shared" si="9"/>
        <v>43222</v>
      </c>
      <c r="M27" s="11">
        <f t="shared" si="9"/>
        <v>43223</v>
      </c>
      <c r="N27" s="11">
        <f t="shared" si="9"/>
        <v>43224</v>
      </c>
      <c r="O27" s="11">
        <f t="shared" si="9"/>
        <v>43225</v>
      </c>
      <c r="P27" s="17"/>
      <c r="Q27" s="11" t="str">
        <f t="shared" ref="Q27:W32" si="10">IF(MONTH($Q$25)&lt;&gt;MONTH($Q$25-(WEEKDAY($Q$25,1))-IF((WEEKDAY($Q$25,1))&lt;=0,7,0)+(ROW(Q27)-ROW($Q$27))*7+(COLUMN(Q27)-COLUMN($Q$27)+1)),"",$Q$25-(WEEKDAY($Q$25,1))-IF((WEEKDAY($Q$25,1))&lt;=0,7,0)+(ROW(Q27)-ROW($Q$27))*7+(COLUMN(Q27)-COLUMN($Q$27)+1))</f>
        <v/>
      </c>
      <c r="R27" s="11" t="str">
        <f t="shared" si="10"/>
        <v/>
      </c>
      <c r="S27" s="11" t="str">
        <f t="shared" si="10"/>
        <v/>
      </c>
      <c r="T27" s="11" t="str">
        <f t="shared" si="10"/>
        <v/>
      </c>
      <c r="U27" s="11" t="str">
        <f t="shared" si="10"/>
        <v/>
      </c>
      <c r="V27" s="11">
        <f t="shared" si="10"/>
        <v>43252</v>
      </c>
      <c r="W27" s="11">
        <f t="shared" si="10"/>
        <v>43253</v>
      </c>
      <c r="X27" s="15"/>
      <c r="Y27" s="13">
        <f t="shared" si="7"/>
        <v>43307</v>
      </c>
      <c r="Z27" s="7">
        <v>6</v>
      </c>
    </row>
    <row r="28" spans="1:28">
      <c r="A28" s="11">
        <f t="shared" si="8"/>
        <v>43198</v>
      </c>
      <c r="B28" s="11">
        <f t="shared" si="8"/>
        <v>43199</v>
      </c>
      <c r="C28" s="11">
        <f t="shared" si="8"/>
        <v>43200</v>
      </c>
      <c r="D28" s="11">
        <f t="shared" si="8"/>
        <v>43201</v>
      </c>
      <c r="E28" s="11">
        <f t="shared" si="8"/>
        <v>43202</v>
      </c>
      <c r="F28" s="11">
        <f t="shared" si="8"/>
        <v>43203</v>
      </c>
      <c r="G28" s="11">
        <f t="shared" si="8"/>
        <v>43204</v>
      </c>
      <c r="H28" s="17"/>
      <c r="I28" s="11">
        <f t="shared" si="9"/>
        <v>43226</v>
      </c>
      <c r="J28" s="11">
        <f t="shared" si="9"/>
        <v>43227</v>
      </c>
      <c r="K28" s="11">
        <f t="shared" si="9"/>
        <v>43228</v>
      </c>
      <c r="L28" s="11">
        <f t="shared" si="9"/>
        <v>43229</v>
      </c>
      <c r="M28" s="11">
        <f t="shared" si="9"/>
        <v>43230</v>
      </c>
      <c r="N28" s="11">
        <f t="shared" si="9"/>
        <v>43231</v>
      </c>
      <c r="O28" s="11">
        <f t="shared" si="9"/>
        <v>43232</v>
      </c>
      <c r="P28" s="17"/>
      <c r="Q28" s="11">
        <f t="shared" si="10"/>
        <v>43254</v>
      </c>
      <c r="R28" s="11">
        <f t="shared" si="10"/>
        <v>43255</v>
      </c>
      <c r="S28" s="11">
        <f t="shared" si="10"/>
        <v>43256</v>
      </c>
      <c r="T28" s="11">
        <f t="shared" si="10"/>
        <v>43257</v>
      </c>
      <c r="U28" s="11">
        <f t="shared" si="10"/>
        <v>43258</v>
      </c>
      <c r="V28" s="11">
        <f t="shared" si="10"/>
        <v>43259</v>
      </c>
      <c r="W28" s="11">
        <f t="shared" si="10"/>
        <v>43260</v>
      </c>
      <c r="X28" s="15"/>
      <c r="Y28" s="13">
        <f t="shared" si="7"/>
        <v>43339</v>
      </c>
      <c r="Z28" s="7">
        <v>6</v>
      </c>
    </row>
    <row r="29" spans="1:28">
      <c r="A29" s="11">
        <f t="shared" si="8"/>
        <v>43205</v>
      </c>
      <c r="B29" s="11">
        <f t="shared" si="8"/>
        <v>43206</v>
      </c>
      <c r="C29" s="11">
        <f t="shared" si="8"/>
        <v>43207</v>
      </c>
      <c r="D29" s="11">
        <f t="shared" si="8"/>
        <v>43208</v>
      </c>
      <c r="E29" s="11">
        <f t="shared" si="8"/>
        <v>43209</v>
      </c>
      <c r="F29" s="11">
        <f t="shared" si="8"/>
        <v>43210</v>
      </c>
      <c r="G29" s="11">
        <f t="shared" si="8"/>
        <v>43211</v>
      </c>
      <c r="H29" s="17"/>
      <c r="I29" s="11">
        <f t="shared" si="9"/>
        <v>43233</v>
      </c>
      <c r="J29" s="11">
        <f t="shared" si="9"/>
        <v>43234</v>
      </c>
      <c r="K29" s="11">
        <f t="shared" si="9"/>
        <v>43235</v>
      </c>
      <c r="L29" s="11">
        <f t="shared" si="9"/>
        <v>43236</v>
      </c>
      <c r="M29" s="11">
        <f t="shared" si="9"/>
        <v>43237</v>
      </c>
      <c r="N29" s="11">
        <f t="shared" si="9"/>
        <v>43238</v>
      </c>
      <c r="O29" s="11">
        <f t="shared" si="9"/>
        <v>43239</v>
      </c>
      <c r="P29" s="17"/>
      <c r="Q29" s="11">
        <f t="shared" si="10"/>
        <v>43261</v>
      </c>
      <c r="R29" s="11">
        <f t="shared" si="10"/>
        <v>43262</v>
      </c>
      <c r="S29" s="11">
        <f t="shared" si="10"/>
        <v>43263</v>
      </c>
      <c r="T29" s="11">
        <f t="shared" si="10"/>
        <v>43264</v>
      </c>
      <c r="U29" s="11">
        <f t="shared" si="10"/>
        <v>43265</v>
      </c>
      <c r="V29" s="11">
        <f t="shared" si="10"/>
        <v>43266</v>
      </c>
      <c r="W29" s="11">
        <f t="shared" si="10"/>
        <v>43267</v>
      </c>
      <c r="X29" s="15"/>
      <c r="Y29" s="13"/>
      <c r="Z29" s="7"/>
    </row>
    <row r="30" spans="1:28">
      <c r="A30" s="11">
        <f t="shared" si="8"/>
        <v>43212</v>
      </c>
      <c r="B30" s="11">
        <f t="shared" si="8"/>
        <v>43213</v>
      </c>
      <c r="C30" s="11">
        <f t="shared" si="8"/>
        <v>43214</v>
      </c>
      <c r="D30" s="11">
        <f t="shared" si="8"/>
        <v>43215</v>
      </c>
      <c r="E30" s="11">
        <f t="shared" si="8"/>
        <v>43216</v>
      </c>
      <c r="F30" s="11">
        <f t="shared" si="8"/>
        <v>43217</v>
      </c>
      <c r="G30" s="11">
        <f t="shared" si="8"/>
        <v>43218</v>
      </c>
      <c r="H30" s="17"/>
      <c r="I30" s="11">
        <f t="shared" si="9"/>
        <v>43240</v>
      </c>
      <c r="J30" s="11">
        <f t="shared" si="9"/>
        <v>43241</v>
      </c>
      <c r="K30" s="11">
        <f t="shared" si="9"/>
        <v>43242</v>
      </c>
      <c r="L30" s="11">
        <f t="shared" si="9"/>
        <v>43243</v>
      </c>
      <c r="M30" s="11">
        <f t="shared" si="9"/>
        <v>43244</v>
      </c>
      <c r="N30" s="11">
        <f t="shared" si="9"/>
        <v>43245</v>
      </c>
      <c r="O30" s="11">
        <f t="shared" si="9"/>
        <v>43246</v>
      </c>
      <c r="P30" s="17"/>
      <c r="Q30" s="11">
        <f t="shared" si="10"/>
        <v>43268</v>
      </c>
      <c r="R30" s="11">
        <f t="shared" si="10"/>
        <v>43269</v>
      </c>
      <c r="S30" s="11">
        <f t="shared" si="10"/>
        <v>43270</v>
      </c>
      <c r="T30" s="11">
        <f t="shared" si="10"/>
        <v>43271</v>
      </c>
      <c r="U30" s="11">
        <f t="shared" si="10"/>
        <v>43272</v>
      </c>
      <c r="V30" s="11">
        <f t="shared" si="10"/>
        <v>43273</v>
      </c>
      <c r="W30" s="11">
        <f t="shared" si="10"/>
        <v>43274</v>
      </c>
      <c r="X30" s="15"/>
      <c r="Y30" s="13"/>
      <c r="Z30" s="7"/>
    </row>
    <row r="31" spans="1:28">
      <c r="A31" s="11">
        <f t="shared" si="8"/>
        <v>43219</v>
      </c>
      <c r="B31" s="11">
        <f t="shared" si="8"/>
        <v>43220</v>
      </c>
      <c r="C31" s="11" t="str">
        <f t="shared" si="8"/>
        <v/>
      </c>
      <c r="D31" s="11" t="str">
        <f t="shared" si="8"/>
        <v/>
      </c>
      <c r="E31" s="11" t="str">
        <f t="shared" si="8"/>
        <v/>
      </c>
      <c r="F31" s="11" t="str">
        <f t="shared" si="8"/>
        <v/>
      </c>
      <c r="G31" s="11" t="str">
        <f t="shared" si="8"/>
        <v/>
      </c>
      <c r="H31" s="17"/>
      <c r="I31" s="11">
        <f t="shared" si="9"/>
        <v>43247</v>
      </c>
      <c r="J31" s="11">
        <f t="shared" si="9"/>
        <v>43248</v>
      </c>
      <c r="K31" s="11">
        <f t="shared" si="9"/>
        <v>43249</v>
      </c>
      <c r="L31" s="11">
        <f t="shared" si="9"/>
        <v>43250</v>
      </c>
      <c r="M31" s="11">
        <f t="shared" si="9"/>
        <v>43251</v>
      </c>
      <c r="N31" s="11" t="str">
        <f t="shared" si="9"/>
        <v/>
      </c>
      <c r="O31" s="11" t="str">
        <f t="shared" si="9"/>
        <v/>
      </c>
      <c r="P31" s="17"/>
      <c r="Q31" s="11">
        <f t="shared" si="10"/>
        <v>43275</v>
      </c>
      <c r="R31" s="11">
        <f t="shared" si="10"/>
        <v>43276</v>
      </c>
      <c r="S31" s="11">
        <f t="shared" si="10"/>
        <v>43277</v>
      </c>
      <c r="T31" s="11">
        <f t="shared" si="10"/>
        <v>43278</v>
      </c>
      <c r="U31" s="11">
        <f t="shared" si="10"/>
        <v>43279</v>
      </c>
      <c r="V31" s="11">
        <f t="shared" si="10"/>
        <v>43280</v>
      </c>
      <c r="W31" s="11">
        <f t="shared" si="10"/>
        <v>43281</v>
      </c>
      <c r="X31" s="15"/>
      <c r="Y31" s="13"/>
      <c r="Z31" s="7"/>
    </row>
    <row r="32" spans="1:28">
      <c r="A32" s="11" t="str">
        <f t="shared" si="8"/>
        <v/>
      </c>
      <c r="B32" s="11" t="str">
        <f t="shared" si="8"/>
        <v/>
      </c>
      <c r="C32" s="11" t="str">
        <f t="shared" si="8"/>
        <v/>
      </c>
      <c r="D32" s="11" t="str">
        <f t="shared" si="8"/>
        <v/>
      </c>
      <c r="E32" s="11" t="str">
        <f t="shared" si="8"/>
        <v/>
      </c>
      <c r="F32" s="11" t="str">
        <f t="shared" si="8"/>
        <v/>
      </c>
      <c r="G32" s="11" t="str">
        <f>IF(MONTH($A$25)&lt;&gt;MONTH($A$25-(WEEKDAY($A$25,1))-IF((WEEKDAY($A$25,1))&lt;=0,7,0)+(ROW(G32)-ROW($A$27))*7+(COLUMN(G32)-COLUMN($A$27)+1)),"",$A$25-(WEEKDAY($A$25,1))-IF((WEEKDAY($A$25,1))&lt;=0,7,0)+(ROW(G32)-ROW($A$27))*7+(COLUMN(G32)-COLUMN($A$27)+1))</f>
        <v/>
      </c>
      <c r="H32" s="17"/>
      <c r="I32" s="11" t="str">
        <f t="shared" si="9"/>
        <v/>
      </c>
      <c r="J32" s="11" t="str">
        <f t="shared" si="9"/>
        <v/>
      </c>
      <c r="K32" s="11" t="str">
        <f t="shared" si="9"/>
        <v/>
      </c>
      <c r="L32" s="11" t="str">
        <f t="shared" si="9"/>
        <v/>
      </c>
      <c r="M32" s="11" t="str">
        <f t="shared" si="9"/>
        <v/>
      </c>
      <c r="N32" s="11" t="str">
        <f t="shared" si="9"/>
        <v/>
      </c>
      <c r="O32" s="11" t="str">
        <f t="shared" si="9"/>
        <v/>
      </c>
      <c r="P32" s="12"/>
      <c r="Q32" s="11" t="str">
        <f t="shared" si="10"/>
        <v/>
      </c>
      <c r="R32" s="11" t="str">
        <f t="shared" si="10"/>
        <v/>
      </c>
      <c r="S32" s="11" t="str">
        <f t="shared" si="10"/>
        <v/>
      </c>
      <c r="T32" s="11" t="str">
        <f t="shared" si="10"/>
        <v/>
      </c>
      <c r="U32" s="11" t="str">
        <f t="shared" si="10"/>
        <v/>
      </c>
      <c r="V32" s="11" t="str">
        <f t="shared" si="10"/>
        <v/>
      </c>
      <c r="W32" s="11" t="str">
        <f t="shared" si="10"/>
        <v/>
      </c>
      <c r="X32" s="15"/>
      <c r="Y32" s="13"/>
      <c r="Z32" s="7"/>
    </row>
    <row r="33" spans="1:2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5"/>
      <c r="Y33" s="18"/>
      <c r="Z33" s="16"/>
    </row>
    <row r="34" spans="1:26" ht="15.75">
      <c r="A34" s="50">
        <f>DATE(YEAR(Q25),MONTH(Q25)+1,1)</f>
        <v>43282</v>
      </c>
      <c r="B34" s="51"/>
      <c r="C34" s="51"/>
      <c r="D34" s="51"/>
      <c r="E34" s="51"/>
      <c r="F34" s="51"/>
      <c r="G34" s="52"/>
      <c r="H34" s="17"/>
      <c r="I34" s="50">
        <f>DATE(YEAR(A34),MONTH(A34)+1,1)</f>
        <v>43313</v>
      </c>
      <c r="J34" s="51"/>
      <c r="K34" s="51"/>
      <c r="L34" s="51"/>
      <c r="M34" s="51"/>
      <c r="N34" s="51"/>
      <c r="O34" s="52"/>
      <c r="P34" s="17"/>
      <c r="Q34" s="50">
        <f>DATE(YEAR(I34),MONTH(I34)+1,1)</f>
        <v>43344</v>
      </c>
      <c r="R34" s="51"/>
      <c r="S34" s="51"/>
      <c r="T34" s="51"/>
      <c r="U34" s="51"/>
      <c r="V34" s="51"/>
      <c r="W34" s="52"/>
      <c r="X34" s="15"/>
      <c r="Y34" s="48" t="s">
        <v>22</v>
      </c>
      <c r="Z34" s="49"/>
    </row>
    <row r="35" spans="1:26">
      <c r="A35" s="8" t="str">
        <f>$A$8</f>
        <v>Su</v>
      </c>
      <c r="B35" s="9" t="str">
        <f>$B$8</f>
        <v>M</v>
      </c>
      <c r="C35" s="9" t="str">
        <f>$C$8</f>
        <v>Tu</v>
      </c>
      <c r="D35" s="9" t="str">
        <f>$D$8</f>
        <v>W</v>
      </c>
      <c r="E35" s="9" t="str">
        <f>$E$8</f>
        <v>Th</v>
      </c>
      <c r="F35" s="9" t="str">
        <f>$F$8</f>
        <v>F</v>
      </c>
      <c r="G35" s="10" t="str">
        <f>$G$8</f>
        <v>Sa</v>
      </c>
      <c r="H35" s="17"/>
      <c r="I35" s="8" t="str">
        <f>$A$8</f>
        <v>Su</v>
      </c>
      <c r="J35" s="9" t="str">
        <f>$B$8</f>
        <v>M</v>
      </c>
      <c r="K35" s="9" t="str">
        <f>$C$8</f>
        <v>Tu</v>
      </c>
      <c r="L35" s="9" t="str">
        <f>$D$8</f>
        <v>W</v>
      </c>
      <c r="M35" s="9" t="str">
        <f>$E$8</f>
        <v>Th</v>
      </c>
      <c r="N35" s="9" t="str">
        <f>$F$8</f>
        <v>F</v>
      </c>
      <c r="O35" s="10" t="str">
        <f>$G$8</f>
        <v>Sa</v>
      </c>
      <c r="P35" s="17"/>
      <c r="Q35" s="8" t="str">
        <f>$A$8</f>
        <v>Su</v>
      </c>
      <c r="R35" s="9" t="str">
        <f>$B$8</f>
        <v>M</v>
      </c>
      <c r="S35" s="9" t="str">
        <f>$C$8</f>
        <v>Tu</v>
      </c>
      <c r="T35" s="9" t="str">
        <f>$D$8</f>
        <v>W</v>
      </c>
      <c r="U35" s="9" t="str">
        <f>$E$8</f>
        <v>Th</v>
      </c>
      <c r="V35" s="9" t="str">
        <f>$F$8</f>
        <v>F</v>
      </c>
      <c r="W35" s="10" t="str">
        <f>$G$8</f>
        <v>Sa</v>
      </c>
      <c r="X35" s="15"/>
      <c r="Y35" s="22"/>
      <c r="Z35" s="19"/>
    </row>
    <row r="36" spans="1:26">
      <c r="A36" s="11">
        <f t="shared" ref="A36:G41" si="11">IF(MONTH($A$34)&lt;&gt;MONTH($A$34-(WEEKDAY($A$34,1))-IF((WEEKDAY($A$34,1))&lt;=0,7,0)+(ROW(A36)-ROW($A$36))*7+(COLUMN(A36)-COLUMN($A$36)+1)),"",$A$34-(WEEKDAY($A$34,1))-IF((WEEKDAY($A$34,1))&lt;=0,7,0)+(ROW(A36)-ROW($A$36))*7+(COLUMN(A36)-COLUMN($A$36)+1))</f>
        <v>43282</v>
      </c>
      <c r="B36" s="11">
        <f t="shared" si="11"/>
        <v>43283</v>
      </c>
      <c r="C36" s="11">
        <f t="shared" si="11"/>
        <v>43284</v>
      </c>
      <c r="D36" s="11">
        <f t="shared" si="11"/>
        <v>43285</v>
      </c>
      <c r="E36" s="11">
        <f t="shared" si="11"/>
        <v>43286</v>
      </c>
      <c r="F36" s="11">
        <f t="shared" si="11"/>
        <v>43287</v>
      </c>
      <c r="G36" s="11">
        <f t="shared" si="11"/>
        <v>43288</v>
      </c>
      <c r="H36" s="17"/>
      <c r="I36" s="11" t="str">
        <f t="shared" ref="I36:O41" si="12">IF(MONTH($I$34)&lt;&gt;MONTH($I$34-(WEEKDAY($I$34,1))-IF((WEEKDAY($I$34,1))&lt;=0,7,0)+(ROW(I36)-ROW($I$36))*7+(COLUMN(I36)-COLUMN($I$36)+1)),"",$I$34-(WEEKDAY($I$34,1))-IF((WEEKDAY($I$34,1))&lt;=0,7,0)+(ROW(I36)-ROW($I$36))*7+(COLUMN(I36)-COLUMN($I$36)+1))</f>
        <v/>
      </c>
      <c r="J36" s="11" t="str">
        <f t="shared" si="12"/>
        <v/>
      </c>
      <c r="K36" s="11" t="str">
        <f t="shared" si="12"/>
        <v/>
      </c>
      <c r="L36" s="11">
        <f t="shared" si="12"/>
        <v>43313</v>
      </c>
      <c r="M36" s="11">
        <f t="shared" si="12"/>
        <v>43314</v>
      </c>
      <c r="N36" s="11">
        <f t="shared" si="12"/>
        <v>43315</v>
      </c>
      <c r="O36" s="11">
        <f t="shared" si="12"/>
        <v>43316</v>
      </c>
      <c r="P36" s="17"/>
      <c r="Q36" s="11" t="str">
        <f t="shared" ref="Q36:W41" si="13">IF(MONTH($Q$34)&lt;&gt;MONTH($Q$34-(WEEKDAY($Q$34,1))-IF((WEEKDAY($Q$34,1))&lt;=0,7,0)+(ROW(Q36)-ROW($Q$36))*7+(COLUMN(Q36)-COLUMN($Q$36)+1)),"",$Q$34-(WEEKDAY($Q$34,1))-IF((WEEKDAY($Q$34,1))&lt;=0,7,0)+(ROW(Q36)-ROW($Q$36))*7+(COLUMN(Q36)-COLUMN($Q$36)+1))</f>
        <v/>
      </c>
      <c r="R36" s="11" t="str">
        <f t="shared" si="13"/>
        <v/>
      </c>
      <c r="S36" s="11" t="str">
        <f t="shared" si="13"/>
        <v/>
      </c>
      <c r="T36" s="11" t="str">
        <f t="shared" si="13"/>
        <v/>
      </c>
      <c r="U36" s="11" t="str">
        <f t="shared" si="13"/>
        <v/>
      </c>
      <c r="V36" s="11" t="str">
        <f t="shared" si="13"/>
        <v/>
      </c>
      <c r="W36" s="11">
        <f t="shared" si="13"/>
        <v>43344</v>
      </c>
      <c r="X36" s="15"/>
      <c r="Y36" s="23"/>
      <c r="Z36" s="20"/>
    </row>
    <row r="37" spans="1:26">
      <c r="A37" s="11">
        <f t="shared" si="11"/>
        <v>43289</v>
      </c>
      <c r="B37" s="11">
        <f t="shared" si="11"/>
        <v>43290</v>
      </c>
      <c r="C37" s="11">
        <f t="shared" si="11"/>
        <v>43291</v>
      </c>
      <c r="D37" s="11">
        <f t="shared" si="11"/>
        <v>43292</v>
      </c>
      <c r="E37" s="11">
        <f t="shared" si="11"/>
        <v>43293</v>
      </c>
      <c r="F37" s="11">
        <f t="shared" si="11"/>
        <v>43294</v>
      </c>
      <c r="G37" s="11">
        <f t="shared" si="11"/>
        <v>43295</v>
      </c>
      <c r="H37" s="17"/>
      <c r="I37" s="11">
        <f t="shared" si="12"/>
        <v>43317</v>
      </c>
      <c r="J37" s="11">
        <f t="shared" si="12"/>
        <v>43318</v>
      </c>
      <c r="K37" s="11">
        <f t="shared" si="12"/>
        <v>43319</v>
      </c>
      <c r="L37" s="11">
        <f t="shared" si="12"/>
        <v>43320</v>
      </c>
      <c r="M37" s="11">
        <f t="shared" si="12"/>
        <v>43321</v>
      </c>
      <c r="N37" s="11">
        <f t="shared" si="12"/>
        <v>43322</v>
      </c>
      <c r="O37" s="11">
        <f t="shared" si="12"/>
        <v>43323</v>
      </c>
      <c r="P37" s="17"/>
      <c r="Q37" s="11">
        <f t="shared" si="13"/>
        <v>43345</v>
      </c>
      <c r="R37" s="11">
        <f t="shared" si="13"/>
        <v>43346</v>
      </c>
      <c r="S37" s="11">
        <f t="shared" si="13"/>
        <v>43347</v>
      </c>
      <c r="T37" s="11">
        <f t="shared" si="13"/>
        <v>43348</v>
      </c>
      <c r="U37" s="11">
        <f t="shared" si="13"/>
        <v>43349</v>
      </c>
      <c r="V37" s="11">
        <f t="shared" si="13"/>
        <v>43350</v>
      </c>
      <c r="W37" s="11">
        <f t="shared" si="13"/>
        <v>43351</v>
      </c>
      <c r="X37" s="15"/>
      <c r="Y37" s="23"/>
      <c r="Z37" s="20"/>
    </row>
    <row r="38" spans="1:26">
      <c r="A38" s="11">
        <f t="shared" si="11"/>
        <v>43296</v>
      </c>
      <c r="B38" s="11">
        <f t="shared" si="11"/>
        <v>43297</v>
      </c>
      <c r="C38" s="11">
        <f t="shared" si="11"/>
        <v>43298</v>
      </c>
      <c r="D38" s="11">
        <f t="shared" si="11"/>
        <v>43299</v>
      </c>
      <c r="E38" s="11">
        <f t="shared" si="11"/>
        <v>43300</v>
      </c>
      <c r="F38" s="11">
        <f t="shared" si="11"/>
        <v>43301</v>
      </c>
      <c r="G38" s="11">
        <f t="shared" si="11"/>
        <v>43302</v>
      </c>
      <c r="H38" s="17"/>
      <c r="I38" s="11">
        <f t="shared" si="12"/>
        <v>43324</v>
      </c>
      <c r="J38" s="11">
        <f t="shared" si="12"/>
        <v>43325</v>
      </c>
      <c r="K38" s="11">
        <f t="shared" si="12"/>
        <v>43326</v>
      </c>
      <c r="L38" s="11">
        <f t="shared" si="12"/>
        <v>43327</v>
      </c>
      <c r="M38" s="11">
        <f t="shared" si="12"/>
        <v>43328</v>
      </c>
      <c r="N38" s="11">
        <f t="shared" si="12"/>
        <v>43329</v>
      </c>
      <c r="O38" s="11">
        <f t="shared" si="12"/>
        <v>43330</v>
      </c>
      <c r="P38" s="17"/>
      <c r="Q38" s="11">
        <f t="shared" si="13"/>
        <v>43352</v>
      </c>
      <c r="R38" s="11">
        <f t="shared" si="13"/>
        <v>43353</v>
      </c>
      <c r="S38" s="11">
        <f t="shared" si="13"/>
        <v>43354</v>
      </c>
      <c r="T38" s="11">
        <f t="shared" si="13"/>
        <v>43355</v>
      </c>
      <c r="U38" s="11">
        <f t="shared" si="13"/>
        <v>43356</v>
      </c>
      <c r="V38" s="11">
        <f t="shared" si="13"/>
        <v>43357</v>
      </c>
      <c r="W38" s="11">
        <f t="shared" si="13"/>
        <v>43358</v>
      </c>
      <c r="X38" s="15"/>
      <c r="Y38" s="23"/>
      <c r="Z38" s="20"/>
    </row>
    <row r="39" spans="1:26">
      <c r="A39" s="11">
        <f t="shared" si="11"/>
        <v>43303</v>
      </c>
      <c r="B39" s="11">
        <f t="shared" si="11"/>
        <v>43304</v>
      </c>
      <c r="C39" s="11">
        <f t="shared" si="11"/>
        <v>43305</v>
      </c>
      <c r="D39" s="11">
        <f t="shared" si="11"/>
        <v>43306</v>
      </c>
      <c r="E39" s="11">
        <f t="shared" si="11"/>
        <v>43307</v>
      </c>
      <c r="F39" s="11">
        <f t="shared" si="11"/>
        <v>43308</v>
      </c>
      <c r="G39" s="11">
        <f t="shared" si="11"/>
        <v>43309</v>
      </c>
      <c r="H39" s="17"/>
      <c r="I39" s="11">
        <f t="shared" si="12"/>
        <v>43331</v>
      </c>
      <c r="J39" s="11">
        <f t="shared" si="12"/>
        <v>43332</v>
      </c>
      <c r="K39" s="11">
        <f t="shared" si="12"/>
        <v>43333</v>
      </c>
      <c r="L39" s="11">
        <f t="shared" si="12"/>
        <v>43334</v>
      </c>
      <c r="M39" s="11">
        <f t="shared" si="12"/>
        <v>43335</v>
      </c>
      <c r="N39" s="11">
        <f t="shared" si="12"/>
        <v>43336</v>
      </c>
      <c r="O39" s="11">
        <f t="shared" si="12"/>
        <v>43337</v>
      </c>
      <c r="P39" s="17"/>
      <c r="Q39" s="11">
        <f t="shared" si="13"/>
        <v>43359</v>
      </c>
      <c r="R39" s="11">
        <f t="shared" si="13"/>
        <v>43360</v>
      </c>
      <c r="S39" s="11">
        <f t="shared" si="13"/>
        <v>43361</v>
      </c>
      <c r="T39" s="11">
        <f t="shared" si="13"/>
        <v>43362</v>
      </c>
      <c r="U39" s="11">
        <f t="shared" si="13"/>
        <v>43363</v>
      </c>
      <c r="V39" s="11">
        <f t="shared" si="13"/>
        <v>43364</v>
      </c>
      <c r="W39" s="11">
        <f t="shared" si="13"/>
        <v>43365</v>
      </c>
      <c r="X39" s="15"/>
      <c r="Y39" s="23"/>
      <c r="Z39" s="20"/>
    </row>
    <row r="40" spans="1:26">
      <c r="A40" s="11">
        <f t="shared" si="11"/>
        <v>43310</v>
      </c>
      <c r="B40" s="11">
        <f t="shared" si="11"/>
        <v>43311</v>
      </c>
      <c r="C40" s="11">
        <f t="shared" si="11"/>
        <v>43312</v>
      </c>
      <c r="D40" s="11" t="str">
        <f t="shared" si="11"/>
        <v/>
      </c>
      <c r="E40" s="11" t="str">
        <f t="shared" si="11"/>
        <v/>
      </c>
      <c r="F40" s="11" t="str">
        <f t="shared" si="11"/>
        <v/>
      </c>
      <c r="G40" s="11" t="str">
        <f t="shared" si="11"/>
        <v/>
      </c>
      <c r="H40" s="17"/>
      <c r="I40" s="11">
        <f t="shared" si="12"/>
        <v>43338</v>
      </c>
      <c r="J40" s="11">
        <f t="shared" si="12"/>
        <v>43339</v>
      </c>
      <c r="K40" s="11">
        <f t="shared" si="12"/>
        <v>43340</v>
      </c>
      <c r="L40" s="11">
        <f t="shared" si="12"/>
        <v>43341</v>
      </c>
      <c r="M40" s="11">
        <f t="shared" si="12"/>
        <v>43342</v>
      </c>
      <c r="N40" s="11">
        <f t="shared" si="12"/>
        <v>43343</v>
      </c>
      <c r="O40" s="11" t="str">
        <f t="shared" si="12"/>
        <v/>
      </c>
      <c r="P40" s="17"/>
      <c r="Q40" s="11">
        <f t="shared" si="13"/>
        <v>43366</v>
      </c>
      <c r="R40" s="11">
        <f t="shared" si="13"/>
        <v>43367</v>
      </c>
      <c r="S40" s="11">
        <f t="shared" si="13"/>
        <v>43368</v>
      </c>
      <c r="T40" s="11">
        <f t="shared" si="13"/>
        <v>43369</v>
      </c>
      <c r="U40" s="11">
        <f t="shared" si="13"/>
        <v>43370</v>
      </c>
      <c r="V40" s="11">
        <f t="shared" si="13"/>
        <v>43371</v>
      </c>
      <c r="W40" s="11">
        <f t="shared" si="13"/>
        <v>43372</v>
      </c>
      <c r="X40" s="15"/>
      <c r="Y40" s="23"/>
      <c r="Z40" s="20"/>
    </row>
    <row r="41" spans="1:26">
      <c r="A41" s="11" t="str">
        <f t="shared" si="11"/>
        <v/>
      </c>
      <c r="B41" s="11" t="str">
        <f t="shared" si="11"/>
        <v/>
      </c>
      <c r="C41" s="11" t="str">
        <f t="shared" si="11"/>
        <v/>
      </c>
      <c r="D41" s="11" t="str">
        <f t="shared" si="11"/>
        <v/>
      </c>
      <c r="E41" s="11" t="str">
        <f t="shared" si="11"/>
        <v/>
      </c>
      <c r="F41" s="11" t="str">
        <f t="shared" si="11"/>
        <v/>
      </c>
      <c r="G41" s="11" t="str">
        <f t="shared" si="11"/>
        <v/>
      </c>
      <c r="H41" s="17"/>
      <c r="I41" s="11" t="str">
        <f t="shared" si="12"/>
        <v/>
      </c>
      <c r="J41" s="11" t="str">
        <f t="shared" si="12"/>
        <v/>
      </c>
      <c r="K41" s="11" t="str">
        <f t="shared" si="12"/>
        <v/>
      </c>
      <c r="L41" s="11" t="str">
        <f t="shared" si="12"/>
        <v/>
      </c>
      <c r="M41" s="11" t="str">
        <f t="shared" si="12"/>
        <v/>
      </c>
      <c r="N41" s="11" t="str">
        <f t="shared" si="12"/>
        <v/>
      </c>
      <c r="O41" s="11" t="str">
        <f t="shared" si="12"/>
        <v/>
      </c>
      <c r="P41" s="12"/>
      <c r="Q41" s="11">
        <f t="shared" si="13"/>
        <v>43373</v>
      </c>
      <c r="R41" s="11" t="str">
        <f t="shared" si="13"/>
        <v/>
      </c>
      <c r="S41" s="11" t="str">
        <f t="shared" si="13"/>
        <v/>
      </c>
      <c r="T41" s="11" t="str">
        <f t="shared" si="13"/>
        <v/>
      </c>
      <c r="U41" s="11" t="str">
        <f t="shared" si="13"/>
        <v/>
      </c>
      <c r="V41" s="11" t="str">
        <f t="shared" si="13"/>
        <v/>
      </c>
      <c r="W41" s="11" t="str">
        <f t="shared" si="13"/>
        <v/>
      </c>
      <c r="X41" s="15"/>
      <c r="Y41" s="24"/>
      <c r="Z41" s="21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"/>
    </row>
    <row r="43" spans="1:26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6"/>
    </row>
    <row r="44" spans="1:26">
      <c r="Y44" s="2"/>
    </row>
    <row r="45" spans="1:26">
      <c r="Y45" s="2"/>
    </row>
    <row r="46" spans="1:26">
      <c r="Y46" s="2"/>
    </row>
  </sheetData>
  <mergeCells count="24">
    <mergeCell ref="AB24:AB26"/>
    <mergeCell ref="Y5:Z5"/>
    <mergeCell ref="Y8:Z8"/>
    <mergeCell ref="Y7:Z7"/>
    <mergeCell ref="AB21:AB23"/>
    <mergeCell ref="AB17:AB19"/>
    <mergeCell ref="AB8:AB10"/>
    <mergeCell ref="AB13:AB14"/>
    <mergeCell ref="Y34:Z34"/>
    <mergeCell ref="Q25:W25"/>
    <mergeCell ref="Q16:W16"/>
    <mergeCell ref="I16:O16"/>
    <mergeCell ref="E3:G3"/>
    <mergeCell ref="M3:O3"/>
    <mergeCell ref="A34:G34"/>
    <mergeCell ref="I34:O34"/>
    <mergeCell ref="Q34:W34"/>
    <mergeCell ref="A5:W5"/>
    <mergeCell ref="A7:G7"/>
    <mergeCell ref="I7:O7"/>
    <mergeCell ref="Q7:W7"/>
    <mergeCell ref="A16:G16"/>
    <mergeCell ref="A25:G25"/>
    <mergeCell ref="I25:O25"/>
  </mergeCells>
  <phoneticPr fontId="12" type="noConversion"/>
  <conditionalFormatting sqref="A9:G14 I9:O14 Q9:W14 A18:G23 I18:O23 Q18:W23 A27:G32 I27:O32 Q27:W32 A36:G41 I36:O41 Q36:W41">
    <cfRule type="cellIs" dxfId="2" priority="1" stopIfTrue="1" operator="equal">
      <formula>""</formula>
    </cfRule>
    <cfRule type="expression" dxfId="1" priority="2" stopIfTrue="1">
      <formula>IF(AND(A9&gt;$Y$8,OR(ISNUMBER(MATCH(A9,$Y$17:$Y$32,0)),A9&lt;= INDEX($Y$17:$Y$103,MATCH(A9,$Y$17:$Y$32,1))-1+INDEX($Z$17:$Z$32,MATCH(A9,$Y$17:$Y$32,1)))),1,0)</formula>
    </cfRule>
    <cfRule type="expression" dxfId="0" priority="3" stopIfTrue="1">
      <formula>IF(OR(ISNUMBER(MATCH(A9,$Y$17:$Y$32,0)),A9&lt;= INDEX($Y$17:$Y$32,MATCH(A9,$Y$17:$Y$32,1))-1+INDEX($Z$17:$Z$32,MATCH(A9,$Y$17:$Y$32,1))),1,0)</formula>
    </cfRule>
  </conditionalFormatting>
  <printOptions horizont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CycleCalendar</vt:lpstr>
      <vt:lpstr>CycleCalendar!Print_Area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Menstrual Cycle Calendar and Period Tracker</dc:title>
  <dc:creator>Vertex42.com</dc:creator>
  <dc:description>(c) 2014 Vertex42 LLC. All rights reserved.</dc:description>
  <cp:lastModifiedBy>DELL</cp:lastModifiedBy>
  <cp:lastPrinted>2018-04-30T19:05:01Z</cp:lastPrinted>
  <dcterms:created xsi:type="dcterms:W3CDTF">2008-12-11T21:42:43Z</dcterms:created>
  <dcterms:modified xsi:type="dcterms:W3CDTF">2022-03-03T07:59:27Z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2014 Vertex42 LLC</vt:lpwstr>
  </property>
  <property fmtid="{D5CDD505-2E9C-101B-9397-08002B2CF9AE}" pid="3" name="Version">
    <vt:lpwstr>1.1.0</vt:lpwstr>
  </property>
  <property fmtid="{D5CDD505-2E9C-101B-9397-08002B2CF9AE}" pid="4" name="Source">
    <vt:lpwstr>https://www.vertex42.com/calendars/menstrual-cycle-calendar.html</vt:lpwstr>
  </property>
</Properties>
</file>